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Planilha" sheetId="1" r:id="rId1"/>
    <sheet name="Plan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UFOP</author>
  </authors>
  <commentList>
    <comment ref="O77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</t>
        </r>
      </text>
    </comment>
    <comment ref="O76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</t>
        </r>
      </text>
    </comment>
    <comment ref="E21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Mestrado ou Doutorado</t>
        </r>
      </text>
    </comment>
    <comment ref="E22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Sim ou Não</t>
        </r>
      </text>
    </comment>
  </commentList>
</comments>
</file>

<file path=xl/sharedStrings.xml><?xml version="1.0" encoding="utf-8"?>
<sst xmlns="http://schemas.openxmlformats.org/spreadsheetml/2006/main" count="178" uniqueCount="170">
  <si>
    <t>Planilha de Produtividade da ÁREA DE ENGENHARIA 2019</t>
  </si>
  <si>
    <t>1 - Favor preencher todos os campos em branco pertinentes abaixo.</t>
  </si>
  <si>
    <t>2 - Para efeito de pontuação de cada periódico, devem ser considerada a nota QUALIS mais elevada nas áreas de Engenharias I, II, III e IV, Materiais e Interdisciplinar, disponíveis no website QUALIS: http://qualis.capes.gov.br/webqualis</t>
  </si>
  <si>
    <t>3 - Caso você atribua pontos a algum artigo científico publicado em periódico que não está listado no QUALIS, é obrigatório informar, no campo abaixo da planilha, o JCR (fator de impacto) do periódico.</t>
  </si>
  <si>
    <t>4 - Artigos aceitos, mas ainda no prelo, não podem ser pontuados.</t>
  </si>
  <si>
    <r>
      <t xml:space="preserve">5 - O número do ISBN do livro deverá ser fornecido no </t>
    </r>
    <r>
      <rPr>
        <i/>
        <sz val="8"/>
        <color indexed="8"/>
        <rFont val="Arial"/>
        <family val="2"/>
      </rPr>
      <t>Curriculum Lattes</t>
    </r>
    <r>
      <rPr>
        <b/>
        <sz val="8"/>
        <color indexed="8"/>
        <rFont val="Arial"/>
        <family val="2"/>
      </rPr>
      <t>.</t>
    </r>
  </si>
  <si>
    <t>6-ATENÇÃO: a planilha de produtividade, que após análise de consistência realizada pelos Comitês Internos de Pesquisa</t>
  </si>
  <si>
    <t>da UFOP tiver a pontuação total reduzida em mais que 20%, será zerada.</t>
  </si>
  <si>
    <t>Nome Completo da(o) Professora(o):</t>
  </si>
  <si>
    <t>Unidade:</t>
  </si>
  <si>
    <t>Departamento de origem:</t>
  </si>
  <si>
    <t xml:space="preserve">Endereço do Currículo Lattes:                               </t>
  </si>
  <si>
    <t>http://lattes.cnpq.br/</t>
  </si>
  <si>
    <t>Ano de obtenção do título máximo da sua formação acadêmcia (mestre ou doutor):</t>
  </si>
  <si>
    <t>Formação Acadêmica</t>
  </si>
  <si>
    <t>Pontuação</t>
  </si>
  <si>
    <t>Resposta</t>
  </si>
  <si>
    <t>Sub-total</t>
  </si>
  <si>
    <t>Títulação Máxima (mestrado = 6; doutorado = 12)</t>
  </si>
  <si>
    <t>6 ou 12</t>
  </si>
  <si>
    <t>Estágio de pós-doutorado</t>
  </si>
  <si>
    <t>Sub-total da Formação Acadêmica</t>
  </si>
  <si>
    <t>Produção Técnica, Científica e de Inovação</t>
  </si>
  <si>
    <t>Periódico Qualis A1</t>
  </si>
  <si>
    <t>Periódico Qualis A2</t>
  </si>
  <si>
    <t>Periódico Qualis B1</t>
  </si>
  <si>
    <t>Periódico Qualis B2</t>
  </si>
  <si>
    <t>Periódico Qualis B3</t>
  </si>
  <si>
    <t>Periódico Qualis B4</t>
  </si>
  <si>
    <t>Periódico Qualis B5</t>
  </si>
  <si>
    <t>Periódico Qualis C</t>
  </si>
  <si>
    <t>Publicação de Livro Técnico-Científico (como autor) com ISBN</t>
  </si>
  <si>
    <t>Organização ou Edição de livro com ISBN (exceto livros de anais de evento)</t>
  </si>
  <si>
    <t>Capítulo de Livro com ISBN   (máximo 1 por livro)</t>
  </si>
  <si>
    <t>Tradução integral de livro técnico-científico da área com ISBN</t>
  </si>
  <si>
    <t>Trabalhos completos publicados em anais com ISSN disponível no Lattes - Internacional (máximo 4 por ano)</t>
  </si>
  <si>
    <t xml:space="preserve">Trabalhos completos publicados em anais com ISSN  disponível no Lattes - Nacional (máximo 4 por ano) </t>
  </si>
  <si>
    <t>Programas de Computador Depositado no INPI (com comprovação)</t>
  </si>
  <si>
    <t>Programas de Computador Concedido no INPI (com comprovação)</t>
  </si>
  <si>
    <t>Programas de Computador Licenciado (com comprovação)</t>
  </si>
  <si>
    <t>Patente Depositada no INPI (com comprovação)</t>
  </si>
  <si>
    <t>Patente Concedida no INPI  (com comprovação)</t>
  </si>
  <si>
    <t>Patente Licenciada  (com comprovação)</t>
  </si>
  <si>
    <t>Atuação como editor chefe ou associado de periódico científico com ISSN internacional</t>
  </si>
  <si>
    <t>Atuação como editor chefe ou associado de periódico científico com ISSN nacional</t>
  </si>
  <si>
    <r>
      <t>Atividades de Pesquisa nos seguintes Comitês/Conselhos Científicos na UFOP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>:</t>
    </r>
  </si>
  <si>
    <t xml:space="preserve">Membro de Comitê de Pesquisa </t>
  </si>
  <si>
    <t xml:space="preserve">Coordenador de Comitê de Pesquisa </t>
  </si>
  <si>
    <t>Membro da CEUA</t>
  </si>
  <si>
    <t xml:space="preserve">Coordenador da CEUA </t>
  </si>
  <si>
    <t>Membro do CEP</t>
  </si>
  <si>
    <t>Coordenador do CEP</t>
  </si>
  <si>
    <t>Membro do CIBio</t>
  </si>
  <si>
    <t>Coordenador do CIBio</t>
  </si>
  <si>
    <t>Atuação como Bolsista de Produtividade CNPq, por ano.</t>
  </si>
  <si>
    <r>
      <t xml:space="preserve">Coordenação de projeto de pesquisa  aprovado por agências de pesquisa (CNPq, CAPES, FAPEMIG, FINEP, BNDES ) e coordenação de projetos internacionais (exemplos: CAPES-COFECUB, DAAD, Newton, Erasmus, Fullbright, NUFFIC, Humboldt, PROBRAL, Bragfost, cátedras, BRICS, etc). </t>
    </r>
    <r>
      <rPr>
        <b/>
        <sz val="7"/>
        <rFont val="Arial"/>
        <family val="2"/>
      </rPr>
      <t xml:space="preserve">A pontuação refere-se apenas ao ano de outorga 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e é necessário anexar comprovação.</t>
    </r>
  </si>
  <si>
    <t>Sub-total da Produção Técnica, Científica e de Inovação</t>
  </si>
  <si>
    <t>Formação de Recursos Humanos em Pesquisa</t>
  </si>
  <si>
    <t>Tese de doutorado orientada e defendida</t>
  </si>
  <si>
    <t>Dissertação de Mestrado Orientada e Defendida</t>
  </si>
  <si>
    <t>Tese de Doutorado co-orientada e defendida</t>
  </si>
  <si>
    <t>Dissertação de Mestrado co-orientada e defendida</t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</si>
  <si>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orientada e defendida (máximo 3 por ano)</t>
    </r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</si>
  <si>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co-orientada e defendida (máximo 3 por ano)</t>
    </r>
  </si>
  <si>
    <t xml:space="preserve">Orientação de Iniciação Científica Concluída vinculada a PROPP ou órgãos de fomento formais (máximo 11 por ano) </t>
  </si>
  <si>
    <t>Co-orientação de Iniciação Científica concluida  (máximo 5 por ano)</t>
  </si>
  <si>
    <t>TCC/Monografia de graduação orientada e defendida (máximo 5 por ano)</t>
  </si>
  <si>
    <t>TCC/Monografia de graduação co-orientada e defendida (máximo 5 por ano)</t>
  </si>
  <si>
    <t>Sub-total da Formação de Recursos Humanos em Pesquisa</t>
  </si>
  <si>
    <r>
      <t xml:space="preserve">Liste aqui os periódicos com artigos pontuados </t>
    </r>
    <r>
      <rPr>
        <b/>
        <u val="single"/>
        <sz val="7"/>
        <rFont val="Arial"/>
        <family val="2"/>
      </rPr>
      <t xml:space="preserve">que não estão listados no QUALIS </t>
    </r>
    <r>
      <rPr>
        <b/>
        <sz val="7"/>
        <rFont val="Arial"/>
        <family val="2"/>
      </rPr>
      <t xml:space="preserve">e seus respectivos </t>
    </r>
    <r>
      <rPr>
        <b/>
        <u val="single"/>
        <sz val="7"/>
        <rFont val="Arial"/>
        <family val="2"/>
      </rPr>
      <t>JCRs (fator de impacto)</t>
    </r>
  </si>
  <si>
    <t>Declaro que são verdadeiras as informações acima:</t>
  </si>
  <si>
    <t>Produtividade Total</t>
  </si>
  <si>
    <t>Total</t>
  </si>
  <si>
    <t>Planilha atualizada pela PROPP em abril de 2018</t>
  </si>
  <si>
    <r>
      <rPr>
        <b/>
        <vertAlign val="superscript"/>
        <sz val="7"/>
        <color indexed="8"/>
        <rFont val="Arial"/>
        <family val="2"/>
      </rPr>
      <t>1</t>
    </r>
    <r>
      <rPr>
        <b/>
        <sz val="7"/>
        <color indexed="8"/>
        <rFont val="Arial"/>
        <family val="2"/>
      </rPr>
      <t>estas informações devem ser inseridas no curriculo</t>
    </r>
    <r>
      <rPr>
        <b/>
        <i/>
        <sz val="7"/>
        <color indexed="8"/>
        <rFont val="Arial"/>
        <family val="2"/>
      </rPr>
      <t xml:space="preserve"> lattes</t>
    </r>
  </si>
  <si>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não devem ser pontuados projetos exclusivos para obtenção de bolsa, e nenhum projeto de IC ou referente ao PIC/PROPP </t>
    </r>
  </si>
  <si>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só devem ser consideradas as especializações lato sensu não remuneradas.</t>
    </r>
  </si>
  <si>
    <t>Todas as comprovações devem ser enviadas em arquivo único em local adequado no sistema.</t>
  </si>
  <si>
    <t>A planilha deve ser anexada no sistema na extensão .xls (arquivo Excel).</t>
  </si>
  <si>
    <t>Sim</t>
  </si>
  <si>
    <t>EDTM</t>
  </si>
  <si>
    <t>Mestrado</t>
  </si>
  <si>
    <t>Não</t>
  </si>
  <si>
    <t>ESCOLA DE FARMÁCIA</t>
  </si>
  <si>
    <t>DEACL</t>
  </si>
  <si>
    <t>DEPARTAMENTO DE ANALISES CLINICAS</t>
  </si>
  <si>
    <t>Doutorado</t>
  </si>
  <si>
    <t>ESCOLA DE MEDICINA</t>
  </si>
  <si>
    <t>DEALI</t>
  </si>
  <si>
    <t>DEPARTAMENTO DE ALIMENTOS</t>
  </si>
  <si>
    <t>ESCOLA DE MINAS</t>
  </si>
  <si>
    <t>DEAMB</t>
  </si>
  <si>
    <t>DEPARTAMENTO DE ENGENHARIA AMBIENTAL</t>
  </si>
  <si>
    <t>ESCOLA DE NUTRIÇÃO</t>
  </si>
  <si>
    <t>DEARQ</t>
  </si>
  <si>
    <t>DEPARTAMENTO DE ARQUITETURA E URBANISMO</t>
  </si>
  <si>
    <t>ICEA</t>
  </si>
  <si>
    <t>DEART</t>
  </si>
  <si>
    <t>DEPARTAMENTO DE ARTES</t>
  </si>
  <si>
    <t>ICEB</t>
  </si>
  <si>
    <t>DEBIO</t>
  </si>
  <si>
    <t>DEPARTAMENTO DE BIODIVERSIDADE, EVOLUCAO E MEIO AMBIENTE</t>
  </si>
  <si>
    <t>ICHS</t>
  </si>
  <si>
    <t>DECAT</t>
  </si>
  <si>
    <t>DEPARTAMENTO DE ENG.CONTROLE E AUTOMACAO E TEC.FUNDAMENTAIS</t>
  </si>
  <si>
    <t>ICSA</t>
  </si>
  <si>
    <t>DECBI</t>
  </si>
  <si>
    <t>DEPARTAMENTO DE CIENCIAS BIOLOGICAS</t>
  </si>
  <si>
    <t>IFAC</t>
  </si>
  <si>
    <t>DECEA</t>
  </si>
  <si>
    <t>DEPARTAMENTO DE CIENCIAS EXATAS E APLICADAS -J.MONLEVADE</t>
  </si>
  <si>
    <t>UNIDADES ISOLADAS</t>
  </si>
  <si>
    <t>DECEG</t>
  </si>
  <si>
    <t>DEPARTAMENTO DE CIENCIAS ECONOMICAS E GERENCIAIS</t>
  </si>
  <si>
    <t>OUTRA</t>
  </si>
  <si>
    <t>DECIV</t>
  </si>
  <si>
    <t>DEPARTAMENTO DE ENGENHARIA CIVIL</t>
  </si>
  <si>
    <t>DECME</t>
  </si>
  <si>
    <t>DEPARTAMENTO DE CIENCIAS MEDICAS</t>
  </si>
  <si>
    <t>DECOM</t>
  </si>
  <si>
    <t>DEPARTAMENTO DE COMPUTACAO</t>
  </si>
  <si>
    <t>DECSI</t>
  </si>
  <si>
    <t>DEPARTAMENTO DE COMPUTACAO E SISTEMAS</t>
  </si>
  <si>
    <t>DECSO</t>
  </si>
  <si>
    <t>DEPARTAMENTO DE CIENCIAS SOC. COM. SOCIAL - JORN.SERV.SOCIAL</t>
  </si>
  <si>
    <t>DEDIR</t>
  </si>
  <si>
    <t>DEPARTAMENTO DE DIREITO</t>
  </si>
  <si>
    <t>DEEAD</t>
  </si>
  <si>
    <t>DEPARTAMENTO DE ENSINO A DISTANCIA</t>
  </si>
  <si>
    <t>DEEDU</t>
  </si>
  <si>
    <t>DEPARTAMENTO DE EDUCACAO</t>
  </si>
  <si>
    <t>DEEFD</t>
  </si>
  <si>
    <t>DEPARTAMENTO DE EDUCACAO FISICA</t>
  </si>
  <si>
    <t>DEELT</t>
  </si>
  <si>
    <t>DEPARTAMENTO DE ENGENHARIA ELETRICA</t>
  </si>
  <si>
    <t>DEENP</t>
  </si>
  <si>
    <t>DEPARTAMENTO DE ENGENHARIA DE PRODUCAO - ICEA</t>
  </si>
  <si>
    <t>DEEST</t>
  </si>
  <si>
    <t>DEPARTAMENTO DE ESTATISTICA</t>
  </si>
  <si>
    <t>DEFAR</t>
  </si>
  <si>
    <t>DEPARTAMENTO DE FARMACIA</t>
  </si>
  <si>
    <t>DEFIL</t>
  </si>
  <si>
    <t>DEPARTAMENTO DE FILOSOFIA</t>
  </si>
  <si>
    <t>DEFIS</t>
  </si>
  <si>
    <t>DEPARTAMENTO DE FISICA</t>
  </si>
  <si>
    <t>DEGEO</t>
  </si>
  <si>
    <t>DEPARTAMENTO DE GEOLOGIA</t>
  </si>
  <si>
    <t>DEHIS</t>
  </si>
  <si>
    <t>DEPARTAMENTO DE HISTORIA</t>
  </si>
  <si>
    <t>DELET</t>
  </si>
  <si>
    <t>DEPARTAMENTO DE LETRAS</t>
  </si>
  <si>
    <t>DEMAT</t>
  </si>
  <si>
    <t>DEPARTAMENTO DE MATEMATICA</t>
  </si>
  <si>
    <t>DEMET</t>
  </si>
  <si>
    <t>DEPARTAMENTO DE ENGENHARIA METALURGICA E DE MATERIAIS</t>
  </si>
  <si>
    <t>DEMIN</t>
  </si>
  <si>
    <t>DEPARTAMENTO DE ENGENHARIA DE MINAS</t>
  </si>
  <si>
    <t>DEMUL</t>
  </si>
  <si>
    <t>DEPARTAMENTO DE MUSEOLOGIA</t>
  </si>
  <si>
    <t>DEMUS</t>
  </si>
  <si>
    <t>DEPARTAMENTO DE MUSICA</t>
  </si>
  <si>
    <t>DENCS</t>
  </si>
  <si>
    <t>DEPARTAMENTO DE NUTRICAO CLINICA E SOCIAL</t>
  </si>
  <si>
    <t>DEPRO</t>
  </si>
  <si>
    <t>DEPARTAMENTO DE ENGENHARIA DE PRODUCAO</t>
  </si>
  <si>
    <t>DEQUI</t>
  </si>
  <si>
    <t>DEPARTAMENTO DE QUIMICA</t>
  </si>
  <si>
    <t>DETUR</t>
  </si>
  <si>
    <t>DEPARTAMENTO DE TURISMO</t>
  </si>
  <si>
    <t>OUTRO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</si>
</sst>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&quot;R$&quot;* #,##0_-;\-&quot;R$&quot;* #,##0_-;_-&quot;R$&quot;* &quot;-&quot;_-;_-@_-"/>
    <numFmt numFmtId="177" formatCode="_-* #,##0_-;\-* #,##0_-;_-* &quot;-&quot;_-;_-@_-"/>
    <numFmt numFmtId="178" formatCode="_-* #,##0.00_-;\-* #,##0.00_-;_-* &quot;-&quot;??_-;_-@_-"/>
    <numFmt numFmtId="179" formatCode="_-&quot;R$&quot;* #,##0.00_-;\-&quot;R$&quot;* #,##0.00_-;_-&quot;R$&quot;* &quot;-&quot;??_-;_-@_-"/>
  </numFmts>
  <fonts count="78">
    <font>
      <sz val="11"/>
      <color theme="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30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i/>
      <sz val="8"/>
      <color indexed="8"/>
      <name val="Arial"/>
      <family val="2"/>
    </font>
    <font>
      <b/>
      <vertAlign val="superscript"/>
      <sz val="7"/>
      <name val="Arial"/>
      <family val="2"/>
    </font>
    <font>
      <b/>
      <u val="single"/>
      <sz val="7"/>
      <name val="Arial"/>
      <family val="2"/>
    </font>
    <font>
      <b/>
      <vertAlign val="superscript"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rgb="FF0070C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FF0000"/>
      <name val="Arial"/>
      <family val="2"/>
    </font>
    <font>
      <sz val="7"/>
      <color theme="3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1" applyNumberFormat="0" applyFill="0" applyAlignment="0" applyProtection="0"/>
    <xf numFmtId="0" fontId="46" fillId="3" borderId="2" applyNumberFormat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0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3" fillId="0" borderId="4" applyNumberFormat="0" applyFill="0" applyAlignment="0" applyProtection="0"/>
    <xf numFmtId="0" fontId="52" fillId="9" borderId="0" applyNumberFormat="0" applyBorder="0" applyAlignment="0" applyProtection="0"/>
    <xf numFmtId="0" fontId="54" fillId="0" borderId="5" applyNumberFormat="0" applyFill="0" applyAlignment="0" applyProtection="0"/>
    <xf numFmtId="0" fontId="52" fillId="10" borderId="0" applyNumberFormat="0" applyBorder="0" applyAlignment="0" applyProtection="0"/>
    <xf numFmtId="0" fontId="55" fillId="0" borderId="6" applyNumberFormat="0" applyFill="0" applyAlignment="0" applyProtection="0"/>
    <xf numFmtId="0" fontId="52" fillId="1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2" borderId="7" applyNumberFormat="0" applyAlignment="0" applyProtection="0"/>
    <xf numFmtId="0" fontId="57" fillId="13" borderId="8" applyNumberFormat="0" applyAlignment="0" applyProtection="0"/>
    <xf numFmtId="0" fontId="58" fillId="13" borderId="7" applyNumberFormat="0" applyAlignment="0" applyProtection="0"/>
    <xf numFmtId="0" fontId="59" fillId="0" borderId="9" applyNumberFormat="0" applyFill="0" applyAlignment="0" applyProtection="0"/>
    <xf numFmtId="0" fontId="0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0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52" fillId="23" borderId="0" applyNumberFormat="0" applyBorder="0" applyAlignment="0" applyProtection="0"/>
    <xf numFmtId="0" fontId="0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59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6" fillId="0" borderId="0" xfId="0" applyFont="1" applyAlignment="1">
      <alignment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/>
    </xf>
    <xf numFmtId="0" fontId="67" fillId="33" borderId="10" xfId="0" applyFont="1" applyFill="1" applyBorder="1" applyAlignment="1">
      <alignment horizontal="left"/>
    </xf>
    <xf numFmtId="0" fontId="67" fillId="33" borderId="11" xfId="0" applyFont="1" applyFill="1" applyBorder="1" applyAlignment="1">
      <alignment horizontal="left"/>
    </xf>
    <xf numFmtId="0" fontId="68" fillId="34" borderId="10" xfId="0" applyFont="1" applyFill="1" applyBorder="1" applyAlignment="1" applyProtection="1">
      <alignment horizontal="left"/>
      <protection locked="0"/>
    </xf>
    <xf numFmtId="0" fontId="68" fillId="34" borderId="12" xfId="0" applyFont="1" applyFill="1" applyBorder="1" applyAlignment="1" applyProtection="1">
      <alignment horizontal="left"/>
      <protection locked="0"/>
    </xf>
    <xf numFmtId="0" fontId="67" fillId="33" borderId="13" xfId="0" applyFont="1" applyFill="1" applyBorder="1" applyAlignment="1">
      <alignment/>
    </xf>
    <xf numFmtId="0" fontId="68" fillId="0" borderId="13" xfId="0" applyFont="1" applyBorder="1" applyAlignment="1" applyProtection="1">
      <alignment/>
      <protection locked="0"/>
    </xf>
    <xf numFmtId="0" fontId="68" fillId="0" borderId="0" xfId="0" applyFont="1" applyAlignment="1">
      <alignment/>
    </xf>
    <xf numFmtId="0" fontId="67" fillId="33" borderId="14" xfId="0" applyFont="1" applyFill="1" applyBorder="1" applyAlignment="1">
      <alignment horizontal="left"/>
    </xf>
    <xf numFmtId="0" fontId="67" fillId="33" borderId="15" xfId="0" applyFont="1" applyFill="1" applyBorder="1" applyAlignment="1">
      <alignment horizontal="left"/>
    </xf>
    <xf numFmtId="0" fontId="68" fillId="0" borderId="14" xfId="0" applyFont="1" applyBorder="1" applyAlignment="1" applyProtection="1">
      <alignment horizontal="left"/>
      <protection locked="0"/>
    </xf>
    <xf numFmtId="0" fontId="68" fillId="0" borderId="12" xfId="0" applyFont="1" applyBorder="1" applyAlignment="1" applyProtection="1">
      <alignment horizontal="left"/>
      <protection locked="0"/>
    </xf>
    <xf numFmtId="0" fontId="67" fillId="33" borderId="12" xfId="0" applyFont="1" applyFill="1" applyBorder="1" applyAlignment="1">
      <alignment horizontal="left"/>
    </xf>
    <xf numFmtId="0" fontId="69" fillId="33" borderId="11" xfId="0" applyFont="1" applyFill="1" applyBorder="1" applyAlignment="1">
      <alignment horizontal="right"/>
    </xf>
    <xf numFmtId="1" fontId="68" fillId="0" borderId="10" xfId="0" applyNumberFormat="1" applyFont="1" applyBorder="1" applyAlignment="1" applyProtection="1">
      <alignment horizontal="center"/>
      <protection locked="0"/>
    </xf>
    <xf numFmtId="1" fontId="68" fillId="0" borderId="16" xfId="0" applyNumberFormat="1" applyFont="1" applyBorder="1" applyAlignment="1" applyProtection="1">
      <alignment horizontal="center"/>
      <protection locked="0"/>
    </xf>
    <xf numFmtId="0" fontId="67" fillId="33" borderId="10" xfId="0" applyFont="1" applyFill="1" applyBorder="1" applyAlignment="1">
      <alignment horizontal="left" vertical="center"/>
    </xf>
    <xf numFmtId="0" fontId="67" fillId="33" borderId="12" xfId="0" applyFont="1" applyFill="1" applyBorder="1" applyAlignment="1">
      <alignment horizontal="left" vertical="center"/>
    </xf>
    <xf numFmtId="0" fontId="67" fillId="33" borderId="11" xfId="0" applyFont="1" applyFill="1" applyBorder="1" applyAlignment="1">
      <alignment horizontal="left" vertical="center"/>
    </xf>
    <xf numFmtId="1" fontId="68" fillId="0" borderId="13" xfId="0" applyNumberFormat="1" applyFont="1" applyBorder="1" applyAlignment="1" applyProtection="1">
      <alignment horizontal="center"/>
      <protection locked="0"/>
    </xf>
    <xf numFmtId="1" fontId="68" fillId="0" borderId="0" xfId="0" applyNumberFormat="1" applyFont="1" applyBorder="1" applyAlignment="1" applyProtection="1">
      <alignment horizontal="center"/>
      <protection locked="0"/>
    </xf>
    <xf numFmtId="0" fontId="67" fillId="20" borderId="13" xfId="0" applyFont="1" applyFill="1" applyBorder="1" applyAlignment="1">
      <alignment horizontal="center" vertical="center"/>
    </xf>
    <xf numFmtId="0" fontId="67" fillId="20" borderId="13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left" wrapText="1"/>
    </xf>
    <xf numFmtId="0" fontId="68" fillId="33" borderId="13" xfId="0" applyFont="1" applyFill="1" applyBorder="1" applyAlignment="1">
      <alignment horizontal="center"/>
    </xf>
    <xf numFmtId="0" fontId="68" fillId="0" borderId="13" xfId="0" applyFont="1" applyBorder="1" applyAlignment="1" applyProtection="1">
      <alignment horizontal="center" wrapText="1"/>
      <protection locked="0"/>
    </xf>
    <xf numFmtId="0" fontId="68" fillId="33" borderId="13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/>
    </xf>
    <xf numFmtId="0" fontId="67" fillId="33" borderId="12" xfId="0" applyFont="1" applyFill="1" applyBorder="1" applyAlignment="1">
      <alignment/>
    </xf>
    <xf numFmtId="0" fontId="67" fillId="20" borderId="13" xfId="0" applyFont="1" applyFill="1" applyBorder="1" applyAlignment="1">
      <alignment horizontal="center"/>
    </xf>
    <xf numFmtId="0" fontId="67" fillId="2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58" fontId="65" fillId="0" borderId="0" xfId="0" applyNumberFormat="1" applyFont="1" applyFill="1" applyBorder="1" applyAlignment="1">
      <alignment horizontal="center"/>
    </xf>
    <xf numFmtId="0" fontId="65" fillId="34" borderId="0" xfId="0" applyFont="1" applyFill="1" applyBorder="1" applyAlignment="1">
      <alignment horizontal="center"/>
    </xf>
    <xf numFmtId="58" fontId="65" fillId="34" borderId="0" xfId="0" applyNumberFormat="1" applyFont="1" applyFill="1" applyBorder="1" applyAlignment="1">
      <alignment horizontal="center"/>
    </xf>
    <xf numFmtId="0" fontId="68" fillId="34" borderId="11" xfId="0" applyFont="1" applyFill="1" applyBorder="1" applyAlignment="1" applyProtection="1">
      <alignment horizontal="left"/>
      <protection locked="0"/>
    </xf>
    <xf numFmtId="0" fontId="68" fillId="0" borderId="11" xfId="0" applyFont="1" applyBorder="1" applyAlignment="1" applyProtection="1">
      <alignment horizontal="left"/>
      <protection locked="0"/>
    </xf>
    <xf numFmtId="1" fontId="68" fillId="0" borderId="12" xfId="0" applyNumberFormat="1" applyFont="1" applyBorder="1" applyAlignment="1" applyProtection="1">
      <alignment horizontal="center"/>
      <protection locked="0"/>
    </xf>
    <xf numFmtId="1" fontId="68" fillId="0" borderId="11" xfId="0" applyNumberFormat="1" applyFont="1" applyBorder="1" applyAlignment="1" applyProtection="1">
      <alignment horizontal="center"/>
      <protection locked="0"/>
    </xf>
    <xf numFmtId="1" fontId="68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/>
    </xf>
    <xf numFmtId="0" fontId="70" fillId="33" borderId="13" xfId="0" applyFont="1" applyFill="1" applyBorder="1" applyAlignment="1">
      <alignment horizontal="center"/>
    </xf>
    <xf numFmtId="0" fontId="71" fillId="33" borderId="13" xfId="0" applyFont="1" applyFill="1" applyBorder="1" applyAlignment="1">
      <alignment horizontal="center"/>
    </xf>
    <xf numFmtId="0" fontId="72" fillId="0" borderId="0" xfId="0" applyFont="1" applyFill="1" applyAlignment="1">
      <alignment/>
    </xf>
    <xf numFmtId="0" fontId="73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65" fillId="0" borderId="0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center"/>
    </xf>
    <xf numFmtId="49" fontId="1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67" fillId="33" borderId="13" xfId="0" applyFont="1" applyFill="1" applyBorder="1" applyAlignment="1">
      <alignment horizontal="center" vertical="center" wrapText="1"/>
    </xf>
    <xf numFmtId="0" fontId="67" fillId="35" borderId="17" xfId="0" applyFont="1" applyFill="1" applyBorder="1" applyAlignment="1">
      <alignment horizontal="center"/>
    </xf>
    <xf numFmtId="0" fontId="67" fillId="20" borderId="20" xfId="0" applyFont="1" applyFill="1" applyBorder="1" applyAlignment="1">
      <alignment horizontal="center" vertical="center" wrapText="1"/>
    </xf>
    <xf numFmtId="0" fontId="67" fillId="20" borderId="18" xfId="0" applyFont="1" applyFill="1" applyBorder="1" applyAlignment="1">
      <alignment horizontal="center" vertical="center" wrapText="1"/>
    </xf>
    <xf numFmtId="0" fontId="67" fillId="35" borderId="19" xfId="0" applyFont="1" applyFill="1" applyBorder="1" applyAlignment="1">
      <alignment horizontal="center"/>
    </xf>
    <xf numFmtId="0" fontId="74" fillId="0" borderId="0" xfId="0" applyFont="1" applyBorder="1" applyAlignment="1">
      <alignment/>
    </xf>
    <xf numFmtId="0" fontId="67" fillId="0" borderId="0" xfId="0" applyFont="1" applyBorder="1" applyAlignment="1">
      <alignment wrapText="1"/>
    </xf>
    <xf numFmtId="0" fontId="68" fillId="0" borderId="0" xfId="0" applyFont="1" applyBorder="1" applyAlignment="1">
      <alignment vertical="center" wrapText="1"/>
    </xf>
    <xf numFmtId="0" fontId="68" fillId="33" borderId="13" xfId="0" applyFont="1" applyFill="1" applyBorder="1" applyAlignment="1">
      <alignment horizontal="center" vertical="center"/>
    </xf>
    <xf numFmtId="0" fontId="72" fillId="0" borderId="0" xfId="0" applyFont="1" applyAlignment="1">
      <alignment horizontal="left" vertical="center" wrapText="1"/>
    </xf>
    <xf numFmtId="0" fontId="67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75" fillId="0" borderId="0" xfId="0" applyFont="1" applyAlignment="1">
      <alignment/>
    </xf>
    <xf numFmtId="0" fontId="66" fillId="0" borderId="0" xfId="0" applyFont="1" applyFill="1" applyBorder="1" applyAlignment="1">
      <alignment horizontal="center" vertical="center"/>
    </xf>
    <xf numFmtId="49" fontId="17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67" fillId="20" borderId="21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showGridLines="0" tabSelected="1" zoomScale="115" zoomScaleNormal="115" zoomScaleSheetLayoutView="115" workbookViewId="0" topLeftCell="A59">
      <selection activeCell="J65" sqref="J65"/>
    </sheetView>
  </sheetViews>
  <sheetFormatPr defaultColWidth="9.140625" defaultRowHeight="15"/>
  <cols>
    <col min="1" max="1" width="9.140625" style="0" customWidth="1"/>
    <col min="2" max="2" width="22.00390625" style="0" customWidth="1"/>
    <col min="3" max="3" width="38.8515625" style="0" customWidth="1"/>
    <col min="4" max="4" width="7.7109375" style="0" customWidth="1"/>
    <col min="5" max="14" width="4.7109375" style="0" customWidth="1"/>
    <col min="15" max="15" width="7.7109375" style="0" customWidth="1"/>
    <col min="17" max="26" width="9.140625" style="0" hidden="1" customWidth="1"/>
  </cols>
  <sheetData>
    <row r="1" spans="1:15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3" spans="1:15" ht="9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77"/>
      <c r="M3" s="77"/>
      <c r="N3" s="78"/>
      <c r="O3" s="78"/>
    </row>
    <row r="4" spans="1:15" s="1" customFormat="1" ht="18.75" customHeight="1">
      <c r="A4" s="8" t="s">
        <v>1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79"/>
      <c r="M4" s="79"/>
      <c r="N4" s="80"/>
      <c r="O4" s="80"/>
    </row>
    <row r="5" spans="1:15" s="1" customFormat="1" ht="15" customHeight="1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1" customFormat="1" ht="14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" customHeight="1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3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5" customHeight="1">
      <c r="A9" s="12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6.5" customHeight="1">
      <c r="A10" s="8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2" customFormat="1" ht="16.5" customHeight="1">
      <c r="A11" s="14" t="s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2" customFormat="1" ht="14.25" customHeight="1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6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3.5" customHeight="1">
      <c r="A14" s="15" t="s">
        <v>8</v>
      </c>
      <c r="B14" s="1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81"/>
    </row>
    <row r="15" spans="1:15" ht="15">
      <c r="A15" s="19" t="s">
        <v>9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5">
      <c r="A16" s="22" t="s">
        <v>10</v>
      </c>
      <c r="B16" s="23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82"/>
    </row>
    <row r="17" spans="1:15" ht="15">
      <c r="A17" s="15" t="s">
        <v>11</v>
      </c>
      <c r="B17" s="26"/>
      <c r="C17" s="27" t="s">
        <v>12</v>
      </c>
      <c r="D17" s="28"/>
      <c r="E17" s="29"/>
      <c r="F17" s="29"/>
      <c r="G17" s="29"/>
      <c r="H17" s="29"/>
      <c r="I17" s="29"/>
      <c r="J17" s="29"/>
      <c r="K17" s="83"/>
      <c r="L17" s="83"/>
      <c r="M17" s="83"/>
      <c r="N17" s="83"/>
      <c r="O17" s="84"/>
    </row>
    <row r="18" spans="1:15" ht="15" customHeight="1">
      <c r="A18" s="30" t="s">
        <v>13</v>
      </c>
      <c r="B18" s="31"/>
      <c r="C18" s="32"/>
      <c r="D18" s="33"/>
      <c r="E18" s="34"/>
      <c r="F18" s="34"/>
      <c r="G18" s="34"/>
      <c r="H18" s="34"/>
      <c r="I18" s="34"/>
      <c r="J18" s="34"/>
      <c r="K18" s="85"/>
      <c r="L18" s="85"/>
      <c r="M18" s="85"/>
      <c r="N18" s="85"/>
      <c r="O18" s="85"/>
    </row>
    <row r="19" spans="1:15" ht="11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86"/>
      <c r="L19" s="21"/>
      <c r="M19" s="21"/>
      <c r="N19" s="21"/>
      <c r="O19" s="21"/>
    </row>
    <row r="20" spans="1:9" ht="24" customHeight="1">
      <c r="A20" s="35" t="s">
        <v>14</v>
      </c>
      <c r="B20" s="35"/>
      <c r="C20" s="35"/>
      <c r="D20" s="36" t="s">
        <v>15</v>
      </c>
      <c r="E20" s="35" t="s">
        <v>16</v>
      </c>
      <c r="F20" s="35"/>
      <c r="G20" s="35"/>
      <c r="H20" s="35"/>
      <c r="I20" s="36" t="s">
        <v>17</v>
      </c>
    </row>
    <row r="21" spans="1:9" ht="17.25" customHeight="1">
      <c r="A21" s="37" t="s">
        <v>18</v>
      </c>
      <c r="B21" s="37"/>
      <c r="C21" s="37"/>
      <c r="D21" s="38" t="s">
        <v>19</v>
      </c>
      <c r="E21" s="39"/>
      <c r="F21" s="39"/>
      <c r="G21" s="39"/>
      <c r="H21" s="39"/>
      <c r="I21" s="87">
        <f>IF(E21="Mestrado",6,0)+IF(E21="doutorado",12,0)</f>
        <v>0</v>
      </c>
    </row>
    <row r="22" spans="1:9" ht="17.25" customHeight="1">
      <c r="A22" s="40" t="s">
        <v>20</v>
      </c>
      <c r="B22" s="40"/>
      <c r="C22" s="40"/>
      <c r="D22" s="38">
        <v>2</v>
      </c>
      <c r="E22" s="39"/>
      <c r="F22" s="39"/>
      <c r="G22" s="39"/>
      <c r="H22" s="39"/>
      <c r="I22" s="87">
        <f>IF(E22="sim",2,0)</f>
        <v>0</v>
      </c>
    </row>
    <row r="23" spans="1:9" ht="15" customHeight="1">
      <c r="A23" s="41" t="s">
        <v>21</v>
      </c>
      <c r="B23" s="42"/>
      <c r="C23" s="42"/>
      <c r="D23" s="42"/>
      <c r="E23" s="42"/>
      <c r="F23" s="42"/>
      <c r="G23" s="42"/>
      <c r="H23" s="42"/>
      <c r="I23" s="88">
        <f>SUM(I21:I22)</f>
        <v>0</v>
      </c>
    </row>
    <row r="24" spans="1:15" ht="15">
      <c r="A24" s="43" t="s">
        <v>22</v>
      </c>
      <c r="B24" s="43"/>
      <c r="C24" s="43"/>
      <c r="D24" s="35" t="s">
        <v>15</v>
      </c>
      <c r="E24" s="44">
        <v>2009</v>
      </c>
      <c r="F24" s="44">
        <v>2010</v>
      </c>
      <c r="G24" s="44">
        <v>2011</v>
      </c>
      <c r="H24" s="44">
        <v>2012</v>
      </c>
      <c r="I24" s="44">
        <v>2013</v>
      </c>
      <c r="J24" s="44">
        <v>2014</v>
      </c>
      <c r="K24" s="44">
        <f ca="1">YEAR(TODAY())-4</f>
        <v>2015</v>
      </c>
      <c r="L24" s="44">
        <f ca="1">YEAR(TODAY())-3</f>
        <v>2016</v>
      </c>
      <c r="M24" s="44">
        <f ca="1">YEAR(TODAY())-2</f>
        <v>2017</v>
      </c>
      <c r="N24" s="44">
        <f ca="1">YEAR(TODAY())-1</f>
        <v>2018</v>
      </c>
      <c r="O24" s="35" t="s">
        <v>17</v>
      </c>
    </row>
    <row r="25" spans="1:26" ht="15">
      <c r="A25" s="45" t="s">
        <v>23</v>
      </c>
      <c r="B25" s="46"/>
      <c r="C25" s="47"/>
      <c r="D25" s="48">
        <v>20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8">
        <f>(D25*E25)+(D25*F25)+(D25*G25)+(D25*H25)+(D25*I25)+(D25*J25)+(D25*M25)+(D25*N25)+(D25*K25)+(D25*L25)</f>
        <v>0</v>
      </c>
      <c r="Q25">
        <f aca="true" t="shared" si="0" ref="Q25:V25">E25*$D25</f>
        <v>0</v>
      </c>
      <c r="R25">
        <f t="shared" si="0"/>
        <v>0</v>
      </c>
      <c r="S25">
        <f t="shared" si="0"/>
        <v>0</v>
      </c>
      <c r="T25">
        <f t="shared" si="0"/>
        <v>0</v>
      </c>
      <c r="U25">
        <f t="shared" si="0"/>
        <v>0</v>
      </c>
      <c r="V25">
        <f t="shared" si="0"/>
        <v>0</v>
      </c>
      <c r="W25">
        <f>K25*$D25</f>
        <v>0</v>
      </c>
      <c r="X25">
        <f>L25*$D25</f>
        <v>0</v>
      </c>
      <c r="Y25">
        <f>M25*$D25</f>
        <v>0</v>
      </c>
      <c r="Z25">
        <f>N25*$D25</f>
        <v>0</v>
      </c>
    </row>
    <row r="26" spans="1:26" ht="15">
      <c r="A26" s="45" t="s">
        <v>24</v>
      </c>
      <c r="B26" s="46"/>
      <c r="C26" s="47"/>
      <c r="D26" s="48">
        <v>17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8">
        <f aca="true" t="shared" si="1" ref="O26:O57">(D26*E26)+(D26*F26)+(D26*G26)+(D26*H26)+(D26*I26)+(D26*J26)+(D26*M26)+(D26*N26)+(D26*K26)+(D26*L26)</f>
        <v>0</v>
      </c>
      <c r="Q26">
        <f aca="true" t="shared" si="2" ref="Q26:Q70">E26*$D26</f>
        <v>0</v>
      </c>
      <c r="R26">
        <f aca="true" t="shared" si="3" ref="R26:R70">F26*$D26</f>
        <v>0</v>
      </c>
      <c r="S26">
        <f aca="true" t="shared" si="4" ref="S26:S70">G26*$D26</f>
        <v>0</v>
      </c>
      <c r="T26">
        <f aca="true" t="shared" si="5" ref="T26:T70">H26*$D26</f>
        <v>0</v>
      </c>
      <c r="U26">
        <f aca="true" t="shared" si="6" ref="U26:U70">I26*$D26</f>
        <v>0</v>
      </c>
      <c r="V26">
        <f aca="true" t="shared" si="7" ref="V26:V70">J26*$D26</f>
        <v>0</v>
      </c>
      <c r="W26">
        <f aca="true" t="shared" si="8" ref="W26:W69">K26*$D26</f>
        <v>0</v>
      </c>
      <c r="X26">
        <f aca="true" t="shared" si="9" ref="X26:X69">L26*$D26</f>
        <v>0</v>
      </c>
      <c r="Y26">
        <f aca="true" t="shared" si="10" ref="Y26:Y69">M26*$D26</f>
        <v>0</v>
      </c>
      <c r="Z26">
        <f aca="true" t="shared" si="11" ref="Z26:Z69">N26*$D26</f>
        <v>0</v>
      </c>
    </row>
    <row r="27" spans="1:26" ht="15">
      <c r="A27" s="45" t="s">
        <v>25</v>
      </c>
      <c r="B27" s="46"/>
      <c r="C27" s="47"/>
      <c r="D27" s="48">
        <v>14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8">
        <f t="shared" si="1"/>
        <v>0</v>
      </c>
      <c r="Q27">
        <f t="shared" si="2"/>
        <v>0</v>
      </c>
      <c r="R27">
        <f t="shared" si="3"/>
        <v>0</v>
      </c>
      <c r="S27">
        <f t="shared" si="4"/>
        <v>0</v>
      </c>
      <c r="T27">
        <f t="shared" si="5"/>
        <v>0</v>
      </c>
      <c r="U27">
        <f t="shared" si="6"/>
        <v>0</v>
      </c>
      <c r="V27">
        <f t="shared" si="7"/>
        <v>0</v>
      </c>
      <c r="W27">
        <f t="shared" si="8"/>
        <v>0</v>
      </c>
      <c r="X27">
        <f t="shared" si="9"/>
        <v>0</v>
      </c>
      <c r="Y27">
        <f t="shared" si="10"/>
        <v>0</v>
      </c>
      <c r="Z27">
        <f t="shared" si="11"/>
        <v>0</v>
      </c>
    </row>
    <row r="28" spans="1:26" ht="15">
      <c r="A28" s="45" t="s">
        <v>26</v>
      </c>
      <c r="B28" s="46"/>
      <c r="C28" s="47"/>
      <c r="D28" s="48">
        <v>10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8">
        <f t="shared" si="1"/>
        <v>0</v>
      </c>
      <c r="Q28">
        <f t="shared" si="2"/>
        <v>0</v>
      </c>
      <c r="R28">
        <f t="shared" si="3"/>
        <v>0</v>
      </c>
      <c r="S28">
        <f t="shared" si="4"/>
        <v>0</v>
      </c>
      <c r="T28">
        <f t="shared" si="5"/>
        <v>0</v>
      </c>
      <c r="U28">
        <f t="shared" si="6"/>
        <v>0</v>
      </c>
      <c r="V28">
        <f t="shared" si="7"/>
        <v>0</v>
      </c>
      <c r="W28">
        <f t="shared" si="8"/>
        <v>0</v>
      </c>
      <c r="X28">
        <f t="shared" si="9"/>
        <v>0</v>
      </c>
      <c r="Y28">
        <f t="shared" si="10"/>
        <v>0</v>
      </c>
      <c r="Z28">
        <f t="shared" si="11"/>
        <v>0</v>
      </c>
    </row>
    <row r="29" spans="1:26" ht="15">
      <c r="A29" s="45" t="s">
        <v>27</v>
      </c>
      <c r="B29" s="46"/>
      <c r="C29" s="47"/>
      <c r="D29" s="48">
        <v>6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8">
        <f t="shared" si="1"/>
        <v>0</v>
      </c>
      <c r="Q29">
        <f t="shared" si="2"/>
        <v>0</v>
      </c>
      <c r="R29">
        <f t="shared" si="3"/>
        <v>0</v>
      </c>
      <c r="S29">
        <f t="shared" si="4"/>
        <v>0</v>
      </c>
      <c r="T29">
        <f t="shared" si="5"/>
        <v>0</v>
      </c>
      <c r="U29">
        <f t="shared" si="6"/>
        <v>0</v>
      </c>
      <c r="V29">
        <f t="shared" si="7"/>
        <v>0</v>
      </c>
      <c r="W29">
        <f t="shared" si="8"/>
        <v>0</v>
      </c>
      <c r="X29">
        <f t="shared" si="9"/>
        <v>0</v>
      </c>
      <c r="Y29">
        <f t="shared" si="10"/>
        <v>0</v>
      </c>
      <c r="Z29">
        <f t="shared" si="11"/>
        <v>0</v>
      </c>
    </row>
    <row r="30" spans="1:26" ht="15">
      <c r="A30" s="45" t="s">
        <v>28</v>
      </c>
      <c r="B30" s="46"/>
      <c r="C30" s="47"/>
      <c r="D30" s="48">
        <v>3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8">
        <f t="shared" si="1"/>
        <v>0</v>
      </c>
      <c r="Q30">
        <f t="shared" si="2"/>
        <v>0</v>
      </c>
      <c r="R30">
        <f t="shared" si="3"/>
        <v>0</v>
      </c>
      <c r="S30">
        <f t="shared" si="4"/>
        <v>0</v>
      </c>
      <c r="T30">
        <f t="shared" si="5"/>
        <v>0</v>
      </c>
      <c r="U30">
        <f t="shared" si="6"/>
        <v>0</v>
      </c>
      <c r="V30">
        <f t="shared" si="7"/>
        <v>0</v>
      </c>
      <c r="W30">
        <f t="shared" si="8"/>
        <v>0</v>
      </c>
      <c r="X30">
        <f t="shared" si="9"/>
        <v>0</v>
      </c>
      <c r="Y30">
        <f t="shared" si="10"/>
        <v>0</v>
      </c>
      <c r="Z30">
        <f t="shared" si="11"/>
        <v>0</v>
      </c>
    </row>
    <row r="31" spans="1:26" ht="15">
      <c r="A31" s="45" t="s">
        <v>29</v>
      </c>
      <c r="B31" s="46"/>
      <c r="C31" s="47"/>
      <c r="D31" s="48">
        <v>2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8">
        <f t="shared" si="1"/>
        <v>0</v>
      </c>
      <c r="Q31">
        <f t="shared" si="2"/>
        <v>0</v>
      </c>
      <c r="R31">
        <f t="shared" si="3"/>
        <v>0</v>
      </c>
      <c r="S31">
        <f t="shared" si="4"/>
        <v>0</v>
      </c>
      <c r="T31">
        <f t="shared" si="5"/>
        <v>0</v>
      </c>
      <c r="U31">
        <f t="shared" si="6"/>
        <v>0</v>
      </c>
      <c r="V31">
        <f t="shared" si="7"/>
        <v>0</v>
      </c>
      <c r="W31">
        <f t="shared" si="8"/>
        <v>0</v>
      </c>
      <c r="X31">
        <f t="shared" si="9"/>
        <v>0</v>
      </c>
      <c r="Y31">
        <f t="shared" si="10"/>
        <v>0</v>
      </c>
      <c r="Z31">
        <f t="shared" si="11"/>
        <v>0</v>
      </c>
    </row>
    <row r="32" spans="1:26" ht="15">
      <c r="A32" s="45" t="s">
        <v>30</v>
      </c>
      <c r="B32" s="46"/>
      <c r="C32" s="47"/>
      <c r="D32" s="48">
        <v>1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8">
        <f t="shared" si="1"/>
        <v>0</v>
      </c>
      <c r="Q32">
        <f t="shared" si="2"/>
        <v>0</v>
      </c>
      <c r="R32">
        <f t="shared" si="3"/>
        <v>0</v>
      </c>
      <c r="S32">
        <f t="shared" si="4"/>
        <v>0</v>
      </c>
      <c r="T32">
        <f t="shared" si="5"/>
        <v>0</v>
      </c>
      <c r="U32">
        <f t="shared" si="6"/>
        <v>0</v>
      </c>
      <c r="V32">
        <f t="shared" si="7"/>
        <v>0</v>
      </c>
      <c r="W32">
        <f t="shared" si="8"/>
        <v>0</v>
      </c>
      <c r="X32">
        <f t="shared" si="9"/>
        <v>0</v>
      </c>
      <c r="Y32">
        <f t="shared" si="10"/>
        <v>0</v>
      </c>
      <c r="Z32">
        <f t="shared" si="11"/>
        <v>0</v>
      </c>
    </row>
    <row r="33" spans="1:26" s="3" customFormat="1" ht="12" customHeight="1">
      <c r="A33" s="45" t="s">
        <v>31</v>
      </c>
      <c r="B33" s="46"/>
      <c r="C33" s="47"/>
      <c r="D33" s="48">
        <v>15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8">
        <f t="shared" si="1"/>
        <v>0</v>
      </c>
      <c r="P33" s="89"/>
      <c r="Q33">
        <f t="shared" si="2"/>
        <v>0</v>
      </c>
      <c r="R33">
        <f t="shared" si="3"/>
        <v>0</v>
      </c>
      <c r="S33">
        <f t="shared" si="4"/>
        <v>0</v>
      </c>
      <c r="T33">
        <f t="shared" si="5"/>
        <v>0</v>
      </c>
      <c r="U33">
        <f t="shared" si="6"/>
        <v>0</v>
      </c>
      <c r="V33">
        <f t="shared" si="7"/>
        <v>0</v>
      </c>
      <c r="W33">
        <f t="shared" si="8"/>
        <v>0</v>
      </c>
      <c r="X33">
        <f t="shared" si="9"/>
        <v>0</v>
      </c>
      <c r="Y33">
        <f t="shared" si="10"/>
        <v>0</v>
      </c>
      <c r="Z33">
        <f t="shared" si="11"/>
        <v>0</v>
      </c>
    </row>
    <row r="34" spans="1:26" s="3" customFormat="1" ht="12" customHeight="1">
      <c r="A34" s="45" t="s">
        <v>32</v>
      </c>
      <c r="B34" s="46"/>
      <c r="C34" s="47"/>
      <c r="D34" s="48">
        <v>4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8">
        <f t="shared" si="1"/>
        <v>0</v>
      </c>
      <c r="P34" s="89"/>
      <c r="Q34">
        <f t="shared" si="2"/>
        <v>0</v>
      </c>
      <c r="R34">
        <f t="shared" si="3"/>
        <v>0</v>
      </c>
      <c r="S34">
        <f t="shared" si="4"/>
        <v>0</v>
      </c>
      <c r="T34">
        <f t="shared" si="5"/>
        <v>0</v>
      </c>
      <c r="U34">
        <f t="shared" si="6"/>
        <v>0</v>
      </c>
      <c r="V34">
        <f t="shared" si="7"/>
        <v>0</v>
      </c>
      <c r="W34">
        <f t="shared" si="8"/>
        <v>0</v>
      </c>
      <c r="X34">
        <f t="shared" si="9"/>
        <v>0</v>
      </c>
      <c r="Y34">
        <f t="shared" si="10"/>
        <v>0</v>
      </c>
      <c r="Z34">
        <f t="shared" si="11"/>
        <v>0</v>
      </c>
    </row>
    <row r="35" spans="1:26" ht="12" customHeight="1">
      <c r="A35" s="50" t="s">
        <v>33</v>
      </c>
      <c r="B35" s="46"/>
      <c r="C35" s="47"/>
      <c r="D35" s="48">
        <v>2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8">
        <f t="shared" si="1"/>
        <v>0</v>
      </c>
      <c r="Q35">
        <f t="shared" si="2"/>
        <v>0</v>
      </c>
      <c r="R35">
        <f t="shared" si="3"/>
        <v>0</v>
      </c>
      <c r="S35">
        <f t="shared" si="4"/>
        <v>0</v>
      </c>
      <c r="T35">
        <f t="shared" si="5"/>
        <v>0</v>
      </c>
      <c r="U35">
        <f t="shared" si="6"/>
        <v>0</v>
      </c>
      <c r="V35">
        <f t="shared" si="7"/>
        <v>0</v>
      </c>
      <c r="W35">
        <f t="shared" si="8"/>
        <v>0</v>
      </c>
      <c r="X35">
        <f t="shared" si="9"/>
        <v>0</v>
      </c>
      <c r="Y35">
        <f t="shared" si="10"/>
        <v>0</v>
      </c>
      <c r="Z35">
        <f t="shared" si="11"/>
        <v>0</v>
      </c>
    </row>
    <row r="36" spans="1:26" ht="12" customHeight="1">
      <c r="A36" s="45" t="s">
        <v>34</v>
      </c>
      <c r="B36" s="46"/>
      <c r="C36" s="47"/>
      <c r="D36" s="48">
        <v>10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8">
        <f t="shared" si="1"/>
        <v>0</v>
      </c>
      <c r="Q36">
        <f t="shared" si="2"/>
        <v>0</v>
      </c>
      <c r="R36">
        <f t="shared" si="3"/>
        <v>0</v>
      </c>
      <c r="S36">
        <f t="shared" si="4"/>
        <v>0</v>
      </c>
      <c r="T36">
        <f t="shared" si="5"/>
        <v>0</v>
      </c>
      <c r="U36">
        <f t="shared" si="6"/>
        <v>0</v>
      </c>
      <c r="V36">
        <f t="shared" si="7"/>
        <v>0</v>
      </c>
      <c r="W36">
        <f t="shared" si="8"/>
        <v>0</v>
      </c>
      <c r="X36">
        <f t="shared" si="9"/>
        <v>0</v>
      </c>
      <c r="Y36">
        <f t="shared" si="10"/>
        <v>0</v>
      </c>
      <c r="Z36">
        <f t="shared" si="11"/>
        <v>0</v>
      </c>
    </row>
    <row r="37" spans="1:26" ht="15">
      <c r="A37" s="51" t="s">
        <v>35</v>
      </c>
      <c r="B37" s="52"/>
      <c r="C37" s="53"/>
      <c r="D37" s="48">
        <v>4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8">
        <f t="shared" si="1"/>
        <v>0</v>
      </c>
      <c r="Q37">
        <f t="shared" si="2"/>
        <v>0</v>
      </c>
      <c r="R37">
        <f t="shared" si="3"/>
        <v>0</v>
      </c>
      <c r="S37">
        <f t="shared" si="4"/>
        <v>0</v>
      </c>
      <c r="T37">
        <f t="shared" si="5"/>
        <v>0</v>
      </c>
      <c r="U37">
        <f t="shared" si="6"/>
        <v>0</v>
      </c>
      <c r="V37">
        <f t="shared" si="7"/>
        <v>0</v>
      </c>
      <c r="W37">
        <f t="shared" si="8"/>
        <v>0</v>
      </c>
      <c r="X37">
        <f t="shared" si="9"/>
        <v>0</v>
      </c>
      <c r="Y37">
        <f t="shared" si="10"/>
        <v>0</v>
      </c>
      <c r="Z37">
        <f t="shared" si="11"/>
        <v>0</v>
      </c>
    </row>
    <row r="38" spans="1:26" ht="15">
      <c r="A38" s="51" t="s">
        <v>36</v>
      </c>
      <c r="B38" s="52"/>
      <c r="C38" s="53"/>
      <c r="D38" s="48">
        <v>2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8">
        <f t="shared" si="1"/>
        <v>0</v>
      </c>
      <c r="Q38">
        <f t="shared" si="2"/>
        <v>0</v>
      </c>
      <c r="R38">
        <f t="shared" si="3"/>
        <v>0</v>
      </c>
      <c r="S38">
        <f t="shared" si="4"/>
        <v>0</v>
      </c>
      <c r="T38">
        <f t="shared" si="5"/>
        <v>0</v>
      </c>
      <c r="U38">
        <f t="shared" si="6"/>
        <v>0</v>
      </c>
      <c r="V38">
        <f t="shared" si="7"/>
        <v>0</v>
      </c>
      <c r="W38">
        <f t="shared" si="8"/>
        <v>0</v>
      </c>
      <c r="X38">
        <f t="shared" si="9"/>
        <v>0</v>
      </c>
      <c r="Y38">
        <f t="shared" si="10"/>
        <v>0</v>
      </c>
      <c r="Z38">
        <f t="shared" si="11"/>
        <v>0</v>
      </c>
    </row>
    <row r="39" spans="1:26" ht="12" customHeight="1">
      <c r="A39" s="50" t="s">
        <v>37</v>
      </c>
      <c r="B39" s="50"/>
      <c r="C39" s="50"/>
      <c r="D39" s="48">
        <v>1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8">
        <f t="shared" si="1"/>
        <v>0</v>
      </c>
      <c r="Q39">
        <f t="shared" si="2"/>
        <v>0</v>
      </c>
      <c r="R39">
        <f t="shared" si="3"/>
        <v>0</v>
      </c>
      <c r="S39">
        <f t="shared" si="4"/>
        <v>0</v>
      </c>
      <c r="T39">
        <f t="shared" si="5"/>
        <v>0</v>
      </c>
      <c r="U39">
        <f t="shared" si="6"/>
        <v>0</v>
      </c>
      <c r="V39">
        <f t="shared" si="7"/>
        <v>0</v>
      </c>
      <c r="W39">
        <f t="shared" si="8"/>
        <v>0</v>
      </c>
      <c r="X39">
        <f t="shared" si="9"/>
        <v>0</v>
      </c>
      <c r="Y39">
        <f t="shared" si="10"/>
        <v>0</v>
      </c>
      <c r="Z39">
        <f t="shared" si="11"/>
        <v>0</v>
      </c>
    </row>
    <row r="40" spans="1:26" s="4" customFormat="1" ht="12" customHeight="1">
      <c r="A40" s="54" t="s">
        <v>38</v>
      </c>
      <c r="B40" s="55"/>
      <c r="C40" s="56"/>
      <c r="D40" s="48">
        <v>5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8">
        <f t="shared" si="1"/>
        <v>0</v>
      </c>
      <c r="Q40">
        <f t="shared" si="2"/>
        <v>0</v>
      </c>
      <c r="R40">
        <f t="shared" si="3"/>
        <v>0</v>
      </c>
      <c r="S40">
        <f t="shared" si="4"/>
        <v>0</v>
      </c>
      <c r="T40">
        <f t="shared" si="5"/>
        <v>0</v>
      </c>
      <c r="U40">
        <f t="shared" si="6"/>
        <v>0</v>
      </c>
      <c r="V40">
        <f t="shared" si="7"/>
        <v>0</v>
      </c>
      <c r="W40">
        <f t="shared" si="8"/>
        <v>0</v>
      </c>
      <c r="X40">
        <f t="shared" si="9"/>
        <v>0</v>
      </c>
      <c r="Y40">
        <f t="shared" si="10"/>
        <v>0</v>
      </c>
      <c r="Z40">
        <f t="shared" si="11"/>
        <v>0</v>
      </c>
    </row>
    <row r="41" spans="1:26" ht="12" customHeight="1">
      <c r="A41" s="54" t="s">
        <v>39</v>
      </c>
      <c r="B41" s="55"/>
      <c r="C41" s="56"/>
      <c r="D41" s="48">
        <v>10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8">
        <f t="shared" si="1"/>
        <v>0</v>
      </c>
      <c r="Q41">
        <f t="shared" si="2"/>
        <v>0</v>
      </c>
      <c r="R41">
        <f t="shared" si="3"/>
        <v>0</v>
      </c>
      <c r="S41">
        <f t="shared" si="4"/>
        <v>0</v>
      </c>
      <c r="T41">
        <f t="shared" si="5"/>
        <v>0</v>
      </c>
      <c r="U41">
        <f t="shared" si="6"/>
        <v>0</v>
      </c>
      <c r="V41">
        <f t="shared" si="7"/>
        <v>0</v>
      </c>
      <c r="W41">
        <f t="shared" si="8"/>
        <v>0</v>
      </c>
      <c r="X41">
        <f t="shared" si="9"/>
        <v>0</v>
      </c>
      <c r="Y41">
        <f t="shared" si="10"/>
        <v>0</v>
      </c>
      <c r="Z41">
        <f t="shared" si="11"/>
        <v>0</v>
      </c>
    </row>
    <row r="42" spans="1:26" ht="12" customHeight="1">
      <c r="A42" s="45" t="s">
        <v>40</v>
      </c>
      <c r="B42" s="46"/>
      <c r="C42" s="47"/>
      <c r="D42" s="48">
        <v>3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8">
        <f t="shared" si="1"/>
        <v>0</v>
      </c>
      <c r="Q42">
        <f t="shared" si="2"/>
        <v>0</v>
      </c>
      <c r="R42">
        <f t="shared" si="3"/>
        <v>0</v>
      </c>
      <c r="S42">
        <f t="shared" si="4"/>
        <v>0</v>
      </c>
      <c r="T42">
        <f t="shared" si="5"/>
        <v>0</v>
      </c>
      <c r="U42">
        <f t="shared" si="6"/>
        <v>0</v>
      </c>
      <c r="V42">
        <f t="shared" si="7"/>
        <v>0</v>
      </c>
      <c r="W42">
        <f t="shared" si="8"/>
        <v>0</v>
      </c>
      <c r="X42">
        <f t="shared" si="9"/>
        <v>0</v>
      </c>
      <c r="Y42">
        <f t="shared" si="10"/>
        <v>0</v>
      </c>
      <c r="Z42">
        <f t="shared" si="11"/>
        <v>0</v>
      </c>
    </row>
    <row r="43" spans="1:26" ht="12" customHeight="1">
      <c r="A43" s="45" t="s">
        <v>41</v>
      </c>
      <c r="B43" s="46"/>
      <c r="C43" s="47"/>
      <c r="D43" s="48">
        <v>17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8">
        <f t="shared" si="1"/>
        <v>0</v>
      </c>
      <c r="Q43">
        <f t="shared" si="2"/>
        <v>0</v>
      </c>
      <c r="R43">
        <f t="shared" si="3"/>
        <v>0</v>
      </c>
      <c r="S43">
        <f t="shared" si="4"/>
        <v>0</v>
      </c>
      <c r="T43">
        <f t="shared" si="5"/>
        <v>0</v>
      </c>
      <c r="U43">
        <f t="shared" si="6"/>
        <v>0</v>
      </c>
      <c r="V43">
        <f t="shared" si="7"/>
        <v>0</v>
      </c>
      <c r="W43">
        <f t="shared" si="8"/>
        <v>0</v>
      </c>
      <c r="X43">
        <f t="shared" si="9"/>
        <v>0</v>
      </c>
      <c r="Y43">
        <f t="shared" si="10"/>
        <v>0</v>
      </c>
      <c r="Z43">
        <f t="shared" si="11"/>
        <v>0</v>
      </c>
    </row>
    <row r="44" spans="1:26" ht="12" customHeight="1">
      <c r="A44" s="45" t="s">
        <v>42</v>
      </c>
      <c r="B44" s="46"/>
      <c r="C44" s="47"/>
      <c r="D44" s="57">
        <v>20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8">
        <f t="shared" si="1"/>
        <v>0</v>
      </c>
      <c r="Q44">
        <f t="shared" si="2"/>
        <v>0</v>
      </c>
      <c r="R44">
        <f t="shared" si="3"/>
        <v>0</v>
      </c>
      <c r="S44">
        <f t="shared" si="4"/>
        <v>0</v>
      </c>
      <c r="T44">
        <f t="shared" si="5"/>
        <v>0</v>
      </c>
      <c r="U44">
        <f t="shared" si="6"/>
        <v>0</v>
      </c>
      <c r="V44">
        <f t="shared" si="7"/>
        <v>0</v>
      </c>
      <c r="W44">
        <f t="shared" si="8"/>
        <v>0</v>
      </c>
      <c r="X44">
        <f t="shared" si="9"/>
        <v>0</v>
      </c>
      <c r="Y44">
        <f t="shared" si="10"/>
        <v>0</v>
      </c>
      <c r="Z44">
        <f t="shared" si="11"/>
        <v>0</v>
      </c>
    </row>
    <row r="45" spans="1:26" ht="15">
      <c r="A45" s="45" t="s">
        <v>43</v>
      </c>
      <c r="B45" s="46"/>
      <c r="C45" s="47"/>
      <c r="D45" s="48">
        <v>3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8">
        <f t="shared" si="1"/>
        <v>0</v>
      </c>
      <c r="Q45">
        <f t="shared" si="2"/>
        <v>0</v>
      </c>
      <c r="R45">
        <f t="shared" si="3"/>
        <v>0</v>
      </c>
      <c r="S45">
        <f t="shared" si="4"/>
        <v>0</v>
      </c>
      <c r="T45">
        <f t="shared" si="5"/>
        <v>0</v>
      </c>
      <c r="U45">
        <f t="shared" si="6"/>
        <v>0</v>
      </c>
      <c r="V45">
        <f t="shared" si="7"/>
        <v>0</v>
      </c>
      <c r="W45">
        <f t="shared" si="8"/>
        <v>0</v>
      </c>
      <c r="X45">
        <f t="shared" si="9"/>
        <v>0</v>
      </c>
      <c r="Y45">
        <f t="shared" si="10"/>
        <v>0</v>
      </c>
      <c r="Z45">
        <f t="shared" si="11"/>
        <v>0</v>
      </c>
    </row>
    <row r="46" spans="1:26" ht="15">
      <c r="A46" s="45" t="s">
        <v>44</v>
      </c>
      <c r="B46" s="46"/>
      <c r="C46" s="47"/>
      <c r="D46" s="48">
        <v>1.5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8">
        <f t="shared" si="1"/>
        <v>0</v>
      </c>
      <c r="Q46">
        <f t="shared" si="2"/>
        <v>0</v>
      </c>
      <c r="R46">
        <f t="shared" si="3"/>
        <v>0</v>
      </c>
      <c r="S46">
        <f t="shared" si="4"/>
        <v>0</v>
      </c>
      <c r="T46">
        <f t="shared" si="5"/>
        <v>0</v>
      </c>
      <c r="U46">
        <f t="shared" si="6"/>
        <v>0</v>
      </c>
      <c r="V46">
        <f t="shared" si="7"/>
        <v>0</v>
      </c>
      <c r="W46">
        <f t="shared" si="8"/>
        <v>0</v>
      </c>
      <c r="X46">
        <f t="shared" si="9"/>
        <v>0</v>
      </c>
      <c r="Y46">
        <f t="shared" si="10"/>
        <v>0</v>
      </c>
      <c r="Z46">
        <f t="shared" si="11"/>
        <v>0</v>
      </c>
    </row>
    <row r="47" spans="1:26" s="2" customFormat="1" ht="12" customHeight="1">
      <c r="A47" s="58" t="s">
        <v>45</v>
      </c>
      <c r="B47" s="59"/>
      <c r="C47" s="59"/>
      <c r="D47" s="60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8"/>
      <c r="Q47">
        <f t="shared" si="2"/>
        <v>0</v>
      </c>
      <c r="R47">
        <f t="shared" si="3"/>
        <v>0</v>
      </c>
      <c r="S47">
        <f t="shared" si="4"/>
        <v>0</v>
      </c>
      <c r="T47">
        <f t="shared" si="5"/>
        <v>0</v>
      </c>
      <c r="U47">
        <f t="shared" si="6"/>
        <v>0</v>
      </c>
      <c r="V47">
        <f t="shared" si="7"/>
        <v>0</v>
      </c>
      <c r="W47">
        <f t="shared" si="8"/>
        <v>0</v>
      </c>
      <c r="X47">
        <f t="shared" si="9"/>
        <v>0</v>
      </c>
      <c r="Y47">
        <f t="shared" si="10"/>
        <v>0</v>
      </c>
      <c r="Z47">
        <f t="shared" si="11"/>
        <v>0</v>
      </c>
    </row>
    <row r="48" spans="1:26" s="5" customFormat="1" ht="12" customHeight="1">
      <c r="A48" s="61" t="s">
        <v>46</v>
      </c>
      <c r="B48" s="62"/>
      <c r="C48" s="62"/>
      <c r="D48" s="63">
        <v>1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8">
        <f t="shared" si="1"/>
        <v>0</v>
      </c>
      <c r="P48" s="90"/>
      <c r="Q48">
        <f t="shared" si="2"/>
        <v>0</v>
      </c>
      <c r="R48">
        <f t="shared" si="3"/>
        <v>0</v>
      </c>
      <c r="S48">
        <f t="shared" si="4"/>
        <v>0</v>
      </c>
      <c r="T48">
        <f t="shared" si="5"/>
        <v>0</v>
      </c>
      <c r="U48">
        <f t="shared" si="6"/>
        <v>0</v>
      </c>
      <c r="V48">
        <f t="shared" si="7"/>
        <v>0</v>
      </c>
      <c r="W48">
        <f t="shared" si="8"/>
        <v>0</v>
      </c>
      <c r="X48">
        <f t="shared" si="9"/>
        <v>0</v>
      </c>
      <c r="Y48">
        <f t="shared" si="10"/>
        <v>0</v>
      </c>
      <c r="Z48">
        <f t="shared" si="11"/>
        <v>0</v>
      </c>
    </row>
    <row r="49" spans="1:26" s="5" customFormat="1" ht="12" customHeight="1">
      <c r="A49" s="61" t="s">
        <v>47</v>
      </c>
      <c r="B49" s="62"/>
      <c r="C49" s="62"/>
      <c r="D49" s="48">
        <v>3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8">
        <f t="shared" si="1"/>
        <v>0</v>
      </c>
      <c r="P49" s="90"/>
      <c r="Q49">
        <f t="shared" si="2"/>
        <v>0</v>
      </c>
      <c r="R49">
        <f t="shared" si="3"/>
        <v>0</v>
      </c>
      <c r="S49">
        <f t="shared" si="4"/>
        <v>0</v>
      </c>
      <c r="T49">
        <f t="shared" si="5"/>
        <v>0</v>
      </c>
      <c r="U49">
        <f t="shared" si="6"/>
        <v>0</v>
      </c>
      <c r="V49">
        <f t="shared" si="7"/>
        <v>0</v>
      </c>
      <c r="W49">
        <f t="shared" si="8"/>
        <v>0</v>
      </c>
      <c r="X49">
        <f t="shared" si="9"/>
        <v>0</v>
      </c>
      <c r="Y49">
        <f t="shared" si="10"/>
        <v>0</v>
      </c>
      <c r="Z49">
        <f t="shared" si="11"/>
        <v>0</v>
      </c>
    </row>
    <row r="50" spans="1:26" s="5" customFormat="1" ht="12" customHeight="1">
      <c r="A50" s="61" t="s">
        <v>48</v>
      </c>
      <c r="B50" s="62"/>
      <c r="C50" s="62"/>
      <c r="D50" s="63">
        <v>1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8">
        <f t="shared" si="1"/>
        <v>0</v>
      </c>
      <c r="P50" s="90"/>
      <c r="Q50">
        <f t="shared" si="2"/>
        <v>0</v>
      </c>
      <c r="R50">
        <f t="shared" si="3"/>
        <v>0</v>
      </c>
      <c r="S50">
        <f t="shared" si="4"/>
        <v>0</v>
      </c>
      <c r="T50">
        <f t="shared" si="5"/>
        <v>0</v>
      </c>
      <c r="U50">
        <f t="shared" si="6"/>
        <v>0</v>
      </c>
      <c r="V50">
        <f t="shared" si="7"/>
        <v>0</v>
      </c>
      <c r="W50">
        <f t="shared" si="8"/>
        <v>0</v>
      </c>
      <c r="X50">
        <f t="shared" si="9"/>
        <v>0</v>
      </c>
      <c r="Y50">
        <f t="shared" si="10"/>
        <v>0</v>
      </c>
      <c r="Z50">
        <f t="shared" si="11"/>
        <v>0</v>
      </c>
    </row>
    <row r="51" spans="1:26" s="5" customFormat="1" ht="12" customHeight="1">
      <c r="A51" s="61" t="s">
        <v>49</v>
      </c>
      <c r="B51" s="62"/>
      <c r="C51" s="62"/>
      <c r="D51" s="48">
        <v>3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8">
        <f t="shared" si="1"/>
        <v>0</v>
      </c>
      <c r="P51" s="90"/>
      <c r="Q51">
        <f t="shared" si="2"/>
        <v>0</v>
      </c>
      <c r="R51">
        <f t="shared" si="3"/>
        <v>0</v>
      </c>
      <c r="S51">
        <f t="shared" si="4"/>
        <v>0</v>
      </c>
      <c r="T51">
        <f t="shared" si="5"/>
        <v>0</v>
      </c>
      <c r="U51">
        <f t="shared" si="6"/>
        <v>0</v>
      </c>
      <c r="V51">
        <f t="shared" si="7"/>
        <v>0</v>
      </c>
      <c r="W51">
        <f t="shared" si="8"/>
        <v>0</v>
      </c>
      <c r="X51">
        <f t="shared" si="9"/>
        <v>0</v>
      </c>
      <c r="Y51">
        <f t="shared" si="10"/>
        <v>0</v>
      </c>
      <c r="Z51">
        <f t="shared" si="11"/>
        <v>0</v>
      </c>
    </row>
    <row r="52" spans="1:26" s="5" customFormat="1" ht="12" customHeight="1">
      <c r="A52" s="61" t="s">
        <v>50</v>
      </c>
      <c r="B52" s="62"/>
      <c r="C52" s="62"/>
      <c r="D52" s="48">
        <v>1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8">
        <f t="shared" si="1"/>
        <v>0</v>
      </c>
      <c r="P52" s="90"/>
      <c r="Q52">
        <f t="shared" si="2"/>
        <v>0</v>
      </c>
      <c r="R52">
        <f t="shared" si="3"/>
        <v>0</v>
      </c>
      <c r="S52">
        <f t="shared" si="4"/>
        <v>0</v>
      </c>
      <c r="T52">
        <f t="shared" si="5"/>
        <v>0</v>
      </c>
      <c r="U52">
        <f t="shared" si="6"/>
        <v>0</v>
      </c>
      <c r="V52">
        <f t="shared" si="7"/>
        <v>0</v>
      </c>
      <c r="W52">
        <f t="shared" si="8"/>
        <v>0</v>
      </c>
      <c r="X52">
        <f t="shared" si="9"/>
        <v>0</v>
      </c>
      <c r="Y52">
        <f t="shared" si="10"/>
        <v>0</v>
      </c>
      <c r="Z52">
        <f t="shared" si="11"/>
        <v>0</v>
      </c>
    </row>
    <row r="53" spans="1:26" s="5" customFormat="1" ht="12" customHeight="1">
      <c r="A53" s="61" t="s">
        <v>51</v>
      </c>
      <c r="B53" s="62"/>
      <c r="C53" s="62"/>
      <c r="D53" s="48">
        <v>3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8">
        <f t="shared" si="1"/>
        <v>0</v>
      </c>
      <c r="P53" s="90"/>
      <c r="Q53">
        <f t="shared" si="2"/>
        <v>0</v>
      </c>
      <c r="R53">
        <f t="shared" si="3"/>
        <v>0</v>
      </c>
      <c r="S53">
        <f t="shared" si="4"/>
        <v>0</v>
      </c>
      <c r="T53">
        <f t="shared" si="5"/>
        <v>0</v>
      </c>
      <c r="U53">
        <f t="shared" si="6"/>
        <v>0</v>
      </c>
      <c r="V53">
        <f t="shared" si="7"/>
        <v>0</v>
      </c>
      <c r="W53">
        <f t="shared" si="8"/>
        <v>0</v>
      </c>
      <c r="X53">
        <f t="shared" si="9"/>
        <v>0</v>
      </c>
      <c r="Y53">
        <f t="shared" si="10"/>
        <v>0</v>
      </c>
      <c r="Z53">
        <f t="shared" si="11"/>
        <v>0</v>
      </c>
    </row>
    <row r="54" spans="1:26" s="5" customFormat="1" ht="12" customHeight="1">
      <c r="A54" s="61" t="s">
        <v>52</v>
      </c>
      <c r="B54" s="62"/>
      <c r="C54" s="62"/>
      <c r="D54" s="48">
        <v>1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8">
        <f t="shared" si="1"/>
        <v>0</v>
      </c>
      <c r="P54" s="90"/>
      <c r="Q54">
        <f t="shared" si="2"/>
        <v>0</v>
      </c>
      <c r="R54">
        <f t="shared" si="3"/>
        <v>0</v>
      </c>
      <c r="S54">
        <f t="shared" si="4"/>
        <v>0</v>
      </c>
      <c r="T54">
        <f t="shared" si="5"/>
        <v>0</v>
      </c>
      <c r="U54">
        <f t="shared" si="6"/>
        <v>0</v>
      </c>
      <c r="V54">
        <f t="shared" si="7"/>
        <v>0</v>
      </c>
      <c r="W54">
        <f t="shared" si="8"/>
        <v>0</v>
      </c>
      <c r="X54">
        <f t="shared" si="9"/>
        <v>0</v>
      </c>
      <c r="Y54">
        <f t="shared" si="10"/>
        <v>0</v>
      </c>
      <c r="Z54">
        <f t="shared" si="11"/>
        <v>0</v>
      </c>
    </row>
    <row r="55" spans="1:26" s="5" customFormat="1" ht="12" customHeight="1">
      <c r="A55" s="61" t="s">
        <v>53</v>
      </c>
      <c r="B55" s="62"/>
      <c r="C55" s="62"/>
      <c r="D55" s="63">
        <v>3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8">
        <f t="shared" si="1"/>
        <v>0</v>
      </c>
      <c r="P55" s="90"/>
      <c r="Q55">
        <f t="shared" si="2"/>
        <v>0</v>
      </c>
      <c r="R55">
        <f t="shared" si="3"/>
        <v>0</v>
      </c>
      <c r="S55">
        <f t="shared" si="4"/>
        <v>0</v>
      </c>
      <c r="T55">
        <f t="shared" si="5"/>
        <v>0</v>
      </c>
      <c r="U55">
        <f t="shared" si="6"/>
        <v>0</v>
      </c>
      <c r="V55">
        <f t="shared" si="7"/>
        <v>0</v>
      </c>
      <c r="W55">
        <f t="shared" si="8"/>
        <v>0</v>
      </c>
      <c r="X55">
        <f t="shared" si="9"/>
        <v>0</v>
      </c>
      <c r="Y55">
        <f t="shared" si="10"/>
        <v>0</v>
      </c>
      <c r="Z55">
        <f t="shared" si="11"/>
        <v>0</v>
      </c>
    </row>
    <row r="56" spans="1:26" ht="15">
      <c r="A56" s="64" t="s">
        <v>54</v>
      </c>
      <c r="B56" s="65"/>
      <c r="C56" s="66"/>
      <c r="D56" s="48">
        <v>7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8">
        <f t="shared" si="1"/>
        <v>0</v>
      </c>
      <c r="Q56">
        <f t="shared" si="2"/>
        <v>0</v>
      </c>
      <c r="R56">
        <f t="shared" si="3"/>
        <v>0</v>
      </c>
      <c r="S56">
        <f t="shared" si="4"/>
        <v>0</v>
      </c>
      <c r="T56">
        <f t="shared" si="5"/>
        <v>0</v>
      </c>
      <c r="U56">
        <f t="shared" si="6"/>
        <v>0</v>
      </c>
      <c r="V56">
        <f t="shared" si="7"/>
        <v>0</v>
      </c>
      <c r="W56">
        <f t="shared" si="8"/>
        <v>0</v>
      </c>
      <c r="X56">
        <f t="shared" si="9"/>
        <v>0</v>
      </c>
      <c r="Y56">
        <f t="shared" si="10"/>
        <v>0</v>
      </c>
      <c r="Z56">
        <f t="shared" si="11"/>
        <v>0</v>
      </c>
    </row>
    <row r="57" spans="1:26" ht="43.5" customHeight="1">
      <c r="A57" s="67" t="s">
        <v>55</v>
      </c>
      <c r="B57" s="68"/>
      <c r="C57" s="69"/>
      <c r="D57" s="48">
        <v>5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8">
        <f>(D57*E57)+(D57*F57)+(D57*G57)+(D57*H57)+(D57*I57)+(D57*J57)+(D57*M57)+(D57*N57)+(D57*K57)+(D57*L57)</f>
        <v>0</v>
      </c>
      <c r="Q57">
        <f t="shared" si="2"/>
        <v>0</v>
      </c>
      <c r="R57">
        <f t="shared" si="3"/>
        <v>0</v>
      </c>
      <c r="S57">
        <f t="shared" si="4"/>
        <v>0</v>
      </c>
      <c r="T57">
        <f t="shared" si="5"/>
        <v>0</v>
      </c>
      <c r="U57">
        <f t="shared" si="6"/>
        <v>0</v>
      </c>
      <c r="V57">
        <f t="shared" si="7"/>
        <v>0</v>
      </c>
      <c r="W57">
        <f t="shared" si="8"/>
        <v>0</v>
      </c>
      <c r="X57">
        <f t="shared" si="9"/>
        <v>0</v>
      </c>
      <c r="Y57">
        <f t="shared" si="10"/>
        <v>0</v>
      </c>
      <c r="Z57">
        <f t="shared" si="11"/>
        <v>0</v>
      </c>
    </row>
    <row r="58" spans="1:26" ht="15" customHeight="1">
      <c r="A58" s="70" t="s">
        <v>56</v>
      </c>
      <c r="B58" s="71"/>
      <c r="C58" s="71"/>
      <c r="D58" s="71"/>
      <c r="E58" s="48">
        <f>Q58</f>
        <v>0</v>
      </c>
      <c r="F58" s="48">
        <f aca="true" t="shared" si="12" ref="E58:M58">R58</f>
        <v>0</v>
      </c>
      <c r="G58" s="48">
        <f t="shared" si="12"/>
        <v>0</v>
      </c>
      <c r="H58" s="48">
        <f t="shared" si="12"/>
        <v>0</v>
      </c>
      <c r="I58" s="48">
        <f t="shared" si="12"/>
        <v>0</v>
      </c>
      <c r="J58" s="48">
        <f t="shared" si="12"/>
        <v>0</v>
      </c>
      <c r="K58" s="48">
        <f t="shared" si="12"/>
        <v>0</v>
      </c>
      <c r="L58" s="48">
        <f t="shared" si="12"/>
        <v>0</v>
      </c>
      <c r="M58" s="48">
        <f t="shared" si="12"/>
        <v>0</v>
      </c>
      <c r="N58" s="48">
        <f>Z58</f>
        <v>0</v>
      </c>
      <c r="O58" s="48">
        <f>SUM(K58:N58)</f>
        <v>0</v>
      </c>
      <c r="Q58">
        <f aca="true" t="shared" si="13" ref="Q58:X58">SUM(Q25:Q57)</f>
        <v>0</v>
      </c>
      <c r="R58">
        <f t="shared" si="13"/>
        <v>0</v>
      </c>
      <c r="S58">
        <f t="shared" si="13"/>
        <v>0</v>
      </c>
      <c r="T58">
        <f t="shared" si="13"/>
        <v>0</v>
      </c>
      <c r="U58">
        <f t="shared" si="13"/>
        <v>0</v>
      </c>
      <c r="V58">
        <f t="shared" si="13"/>
        <v>0</v>
      </c>
      <c r="W58">
        <f t="shared" si="13"/>
        <v>0</v>
      </c>
      <c r="X58">
        <f t="shared" si="13"/>
        <v>0</v>
      </c>
      <c r="Y58">
        <f>SUM(Y25:Y57)</f>
        <v>0</v>
      </c>
      <c r="Z58">
        <f>SUM(Z25:Z57)</f>
        <v>0</v>
      </c>
    </row>
    <row r="59" spans="1:15" ht="14.25" customHeight="1">
      <c r="A59" s="72" t="s">
        <v>57</v>
      </c>
      <c r="B59" s="73"/>
      <c r="C59" s="74"/>
      <c r="D59" s="75" t="s">
        <v>15</v>
      </c>
      <c r="E59" s="76">
        <v>2009</v>
      </c>
      <c r="F59" s="76">
        <v>2010</v>
      </c>
      <c r="G59" s="76">
        <v>2011</v>
      </c>
      <c r="H59" s="76">
        <v>2012</v>
      </c>
      <c r="I59" s="76">
        <v>2013</v>
      </c>
      <c r="J59" s="76">
        <v>2014</v>
      </c>
      <c r="K59" s="76">
        <f ca="1">YEAR(TODAY())-4</f>
        <v>2015</v>
      </c>
      <c r="L59" s="76">
        <f ca="1">YEAR(TODAY())-3</f>
        <v>2016</v>
      </c>
      <c r="M59" s="76">
        <f ca="1">YEAR(TODAY())-2</f>
        <v>2017</v>
      </c>
      <c r="N59" s="76">
        <f ca="1">YEAR(TODAY())-1</f>
        <v>2018</v>
      </c>
      <c r="O59" s="75" t="s">
        <v>17</v>
      </c>
    </row>
    <row r="60" spans="1:26" ht="15" customHeight="1">
      <c r="A60" s="64" t="s">
        <v>58</v>
      </c>
      <c r="B60" s="65"/>
      <c r="C60" s="66"/>
      <c r="D60" s="48">
        <v>10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8">
        <f>(D60*E60)+(D60*F60)+(D60*G60)+(D60*H60)+(D60*I60)+(D60*J60)+(D60*M60)+(D60*N60)+(D60*K60)+(D60*L60)</f>
        <v>0</v>
      </c>
      <c r="Q60">
        <f t="shared" si="2"/>
        <v>0</v>
      </c>
      <c r="R60">
        <f t="shared" si="3"/>
        <v>0</v>
      </c>
      <c r="S60">
        <f t="shared" si="4"/>
        <v>0</v>
      </c>
      <c r="T60">
        <f t="shared" si="5"/>
        <v>0</v>
      </c>
      <c r="U60">
        <f t="shared" si="6"/>
        <v>0</v>
      </c>
      <c r="V60">
        <f t="shared" si="7"/>
        <v>0</v>
      </c>
      <c r="W60">
        <f t="shared" si="8"/>
        <v>0</v>
      </c>
      <c r="X60">
        <f t="shared" si="9"/>
        <v>0</v>
      </c>
      <c r="Y60">
        <f t="shared" si="10"/>
        <v>0</v>
      </c>
      <c r="Z60">
        <f t="shared" si="11"/>
        <v>0</v>
      </c>
    </row>
    <row r="61" spans="1:26" ht="15" customHeight="1">
      <c r="A61" s="45" t="s">
        <v>59</v>
      </c>
      <c r="B61" s="46"/>
      <c r="C61" s="47"/>
      <c r="D61" s="48">
        <v>5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8">
        <f aca="true" t="shared" si="14" ref="O61:O69">(D61*E61)+(D61*F61)+(D61*G61)+(D61*H61)+(D61*I61)+(D61*J61)+(D61*M61)+(D61*N61)+(D61*K61)+(D61*L61)</f>
        <v>0</v>
      </c>
      <c r="Q61">
        <f t="shared" si="2"/>
        <v>0</v>
      </c>
      <c r="R61">
        <f t="shared" si="3"/>
        <v>0</v>
      </c>
      <c r="S61">
        <f t="shared" si="4"/>
        <v>0</v>
      </c>
      <c r="T61">
        <f t="shared" si="5"/>
        <v>0</v>
      </c>
      <c r="U61">
        <f t="shared" si="6"/>
        <v>0</v>
      </c>
      <c r="V61">
        <f t="shared" si="7"/>
        <v>0</v>
      </c>
      <c r="W61">
        <f t="shared" si="8"/>
        <v>0</v>
      </c>
      <c r="X61">
        <f t="shared" si="9"/>
        <v>0</v>
      </c>
      <c r="Y61">
        <f t="shared" si="10"/>
        <v>0</v>
      </c>
      <c r="Z61">
        <f t="shared" si="11"/>
        <v>0</v>
      </c>
    </row>
    <row r="62" spans="1:26" ht="15" customHeight="1">
      <c r="A62" s="45" t="s">
        <v>60</v>
      </c>
      <c r="B62" s="46"/>
      <c r="C62" s="47"/>
      <c r="D62" s="48">
        <v>5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8">
        <f t="shared" si="14"/>
        <v>0</v>
      </c>
      <c r="Q62">
        <f t="shared" si="2"/>
        <v>0</v>
      </c>
      <c r="R62">
        <f t="shared" si="3"/>
        <v>0</v>
      </c>
      <c r="S62">
        <f t="shared" si="4"/>
        <v>0</v>
      </c>
      <c r="T62">
        <f t="shared" si="5"/>
        <v>0</v>
      </c>
      <c r="U62">
        <f t="shared" si="6"/>
        <v>0</v>
      </c>
      <c r="V62">
        <f t="shared" si="7"/>
        <v>0</v>
      </c>
      <c r="W62">
        <f t="shared" si="8"/>
        <v>0</v>
      </c>
      <c r="X62">
        <f t="shared" si="9"/>
        <v>0</v>
      </c>
      <c r="Y62">
        <f t="shared" si="10"/>
        <v>0</v>
      </c>
      <c r="Z62">
        <f t="shared" si="11"/>
        <v>0</v>
      </c>
    </row>
    <row r="63" spans="1:26" ht="15" customHeight="1">
      <c r="A63" s="45" t="s">
        <v>61</v>
      </c>
      <c r="B63" s="46"/>
      <c r="C63" s="47"/>
      <c r="D63" s="48">
        <v>2.5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8">
        <f t="shared" si="14"/>
        <v>0</v>
      </c>
      <c r="Q63">
        <f t="shared" si="2"/>
        <v>0</v>
      </c>
      <c r="R63">
        <f t="shared" si="3"/>
        <v>0</v>
      </c>
      <c r="S63">
        <f t="shared" si="4"/>
        <v>0</v>
      </c>
      <c r="T63">
        <f t="shared" si="5"/>
        <v>0</v>
      </c>
      <c r="U63">
        <f t="shared" si="6"/>
        <v>0</v>
      </c>
      <c r="V63">
        <f t="shared" si="7"/>
        <v>0</v>
      </c>
      <c r="W63">
        <f t="shared" si="8"/>
        <v>0</v>
      </c>
      <c r="X63">
        <f t="shared" si="9"/>
        <v>0</v>
      </c>
      <c r="Y63">
        <f t="shared" si="10"/>
        <v>0</v>
      </c>
      <c r="Z63">
        <f t="shared" si="11"/>
        <v>0</v>
      </c>
    </row>
    <row r="64" spans="1:26" s="4" customFormat="1" ht="12" customHeight="1">
      <c r="A64" s="45" t="s">
        <v>62</v>
      </c>
      <c r="B64" s="46"/>
      <c r="C64" s="47"/>
      <c r="D64" s="48">
        <v>1.5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8">
        <f t="shared" si="14"/>
        <v>0</v>
      </c>
      <c r="Q64">
        <f t="shared" si="2"/>
        <v>0</v>
      </c>
      <c r="R64">
        <f t="shared" si="3"/>
        <v>0</v>
      </c>
      <c r="S64">
        <f t="shared" si="4"/>
        <v>0</v>
      </c>
      <c r="T64">
        <f t="shared" si="5"/>
        <v>0</v>
      </c>
      <c r="U64">
        <f t="shared" si="6"/>
        <v>0</v>
      </c>
      <c r="V64">
        <f t="shared" si="7"/>
        <v>0</v>
      </c>
      <c r="W64">
        <f t="shared" si="8"/>
        <v>0</v>
      </c>
      <c r="X64">
        <f t="shared" si="9"/>
        <v>0</v>
      </c>
      <c r="Y64">
        <f t="shared" si="10"/>
        <v>0</v>
      </c>
      <c r="Z64">
        <f t="shared" si="11"/>
        <v>0</v>
      </c>
    </row>
    <row r="65" spans="1:26" s="4" customFormat="1" ht="12" customHeight="1">
      <c r="A65" s="45" t="s">
        <v>63</v>
      </c>
      <c r="B65" s="46"/>
      <c r="C65" s="47"/>
      <c r="D65" s="48">
        <v>1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8">
        <f t="shared" si="14"/>
        <v>0</v>
      </c>
      <c r="Q65">
        <f t="shared" si="2"/>
        <v>0</v>
      </c>
      <c r="R65">
        <f t="shared" si="3"/>
        <v>0</v>
      </c>
      <c r="S65">
        <f t="shared" si="4"/>
        <v>0</v>
      </c>
      <c r="T65">
        <f t="shared" si="5"/>
        <v>0</v>
      </c>
      <c r="U65">
        <f t="shared" si="6"/>
        <v>0</v>
      </c>
      <c r="V65">
        <f t="shared" si="7"/>
        <v>0</v>
      </c>
      <c r="W65">
        <f t="shared" si="8"/>
        <v>0</v>
      </c>
      <c r="X65">
        <f t="shared" si="9"/>
        <v>0</v>
      </c>
      <c r="Y65">
        <f t="shared" si="10"/>
        <v>0</v>
      </c>
      <c r="Z65">
        <f t="shared" si="11"/>
        <v>0</v>
      </c>
    </row>
    <row r="66" spans="1:26" ht="15" customHeight="1">
      <c r="A66" s="50" t="s">
        <v>64</v>
      </c>
      <c r="B66" s="50"/>
      <c r="C66" s="50"/>
      <c r="D66" s="48">
        <v>1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8">
        <f t="shared" si="14"/>
        <v>0</v>
      </c>
      <c r="Q66">
        <f t="shared" si="2"/>
        <v>0</v>
      </c>
      <c r="R66">
        <f t="shared" si="3"/>
        <v>0</v>
      </c>
      <c r="S66">
        <f t="shared" si="4"/>
        <v>0</v>
      </c>
      <c r="T66">
        <f t="shared" si="5"/>
        <v>0</v>
      </c>
      <c r="U66">
        <f t="shared" si="6"/>
        <v>0</v>
      </c>
      <c r="V66">
        <f t="shared" si="7"/>
        <v>0</v>
      </c>
      <c r="W66">
        <f t="shared" si="8"/>
        <v>0</v>
      </c>
      <c r="X66">
        <f t="shared" si="9"/>
        <v>0</v>
      </c>
      <c r="Y66">
        <f t="shared" si="10"/>
        <v>0</v>
      </c>
      <c r="Z66">
        <f t="shared" si="11"/>
        <v>0</v>
      </c>
    </row>
    <row r="67" spans="1:26" ht="12" customHeight="1">
      <c r="A67" s="45" t="s">
        <v>65</v>
      </c>
      <c r="B67" s="46"/>
      <c r="C67" s="47"/>
      <c r="D67" s="48">
        <v>0.5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8">
        <f t="shared" si="14"/>
        <v>0</v>
      </c>
      <c r="Q67">
        <f t="shared" si="2"/>
        <v>0</v>
      </c>
      <c r="R67">
        <f t="shared" si="3"/>
        <v>0</v>
      </c>
      <c r="S67">
        <f t="shared" si="4"/>
        <v>0</v>
      </c>
      <c r="T67">
        <f t="shared" si="5"/>
        <v>0</v>
      </c>
      <c r="U67">
        <f t="shared" si="6"/>
        <v>0</v>
      </c>
      <c r="V67">
        <f t="shared" si="7"/>
        <v>0</v>
      </c>
      <c r="W67">
        <f t="shared" si="8"/>
        <v>0</v>
      </c>
      <c r="X67">
        <f t="shared" si="9"/>
        <v>0</v>
      </c>
      <c r="Y67">
        <f t="shared" si="10"/>
        <v>0</v>
      </c>
      <c r="Z67">
        <f t="shared" si="11"/>
        <v>0</v>
      </c>
    </row>
    <row r="68" spans="1:26" ht="12" customHeight="1">
      <c r="A68" s="50" t="s">
        <v>66</v>
      </c>
      <c r="B68" s="91"/>
      <c r="C68" s="50"/>
      <c r="D68" s="48">
        <v>1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8">
        <f t="shared" si="14"/>
        <v>0</v>
      </c>
      <c r="Q68">
        <f t="shared" si="2"/>
        <v>0</v>
      </c>
      <c r="R68">
        <f t="shared" si="3"/>
        <v>0</v>
      </c>
      <c r="S68">
        <f t="shared" si="4"/>
        <v>0</v>
      </c>
      <c r="T68">
        <f t="shared" si="5"/>
        <v>0</v>
      </c>
      <c r="U68">
        <f t="shared" si="6"/>
        <v>0</v>
      </c>
      <c r="V68">
        <f t="shared" si="7"/>
        <v>0</v>
      </c>
      <c r="W68">
        <f t="shared" si="8"/>
        <v>0</v>
      </c>
      <c r="X68">
        <f t="shared" si="9"/>
        <v>0</v>
      </c>
      <c r="Y68">
        <f t="shared" si="10"/>
        <v>0</v>
      </c>
      <c r="Z68">
        <f t="shared" si="11"/>
        <v>0</v>
      </c>
    </row>
    <row r="69" spans="1:26" ht="12" customHeight="1">
      <c r="A69" s="50" t="s">
        <v>67</v>
      </c>
      <c r="B69" s="91"/>
      <c r="C69" s="50"/>
      <c r="D69" s="48">
        <v>0.5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8">
        <f t="shared" si="14"/>
        <v>0</v>
      </c>
      <c r="Q69">
        <f t="shared" si="2"/>
        <v>0</v>
      </c>
      <c r="R69">
        <f t="shared" si="3"/>
        <v>0</v>
      </c>
      <c r="S69">
        <f t="shared" si="4"/>
        <v>0</v>
      </c>
      <c r="T69">
        <f t="shared" si="5"/>
        <v>0</v>
      </c>
      <c r="U69">
        <f t="shared" si="6"/>
        <v>0</v>
      </c>
      <c r="V69">
        <f t="shared" si="7"/>
        <v>0</v>
      </c>
      <c r="W69">
        <f t="shared" si="8"/>
        <v>0</v>
      </c>
      <c r="X69">
        <f t="shared" si="9"/>
        <v>0</v>
      </c>
      <c r="Y69">
        <f t="shared" si="10"/>
        <v>0</v>
      </c>
      <c r="Z69">
        <f t="shared" si="11"/>
        <v>0</v>
      </c>
    </row>
    <row r="70" spans="1:26" ht="15">
      <c r="A70" s="70" t="s">
        <v>68</v>
      </c>
      <c r="B70" s="71"/>
      <c r="C70" s="71"/>
      <c r="D70" s="71"/>
      <c r="E70" s="48">
        <f aca="true" t="shared" si="15" ref="E70:M70">Q70</f>
        <v>0</v>
      </c>
      <c r="F70" s="48">
        <f t="shared" si="15"/>
        <v>0</v>
      </c>
      <c r="G70" s="48">
        <f t="shared" si="15"/>
        <v>0</v>
      </c>
      <c r="H70" s="48">
        <f t="shared" si="15"/>
        <v>0</v>
      </c>
      <c r="I70" s="48">
        <f t="shared" si="15"/>
        <v>0</v>
      </c>
      <c r="J70" s="48">
        <f t="shared" si="15"/>
        <v>0</v>
      </c>
      <c r="K70" s="48">
        <f t="shared" si="15"/>
        <v>0</v>
      </c>
      <c r="L70" s="48">
        <f t="shared" si="15"/>
        <v>0</v>
      </c>
      <c r="M70" s="48">
        <f t="shared" si="15"/>
        <v>0</v>
      </c>
      <c r="N70" s="48">
        <f>Z70</f>
        <v>0</v>
      </c>
      <c r="O70" s="48">
        <f>SUM(D70:N70)</f>
        <v>0</v>
      </c>
      <c r="Q70">
        <f>SUM(Q60:Q69)</f>
        <v>0</v>
      </c>
      <c r="R70">
        <f aca="true" t="shared" si="16" ref="R70:X70">SUM(R60:R69)</f>
        <v>0</v>
      </c>
      <c r="S70">
        <f t="shared" si="16"/>
        <v>0</v>
      </c>
      <c r="T70">
        <f t="shared" si="16"/>
        <v>0</v>
      </c>
      <c r="U70">
        <f t="shared" si="16"/>
        <v>0</v>
      </c>
      <c r="V70">
        <f t="shared" si="16"/>
        <v>0</v>
      </c>
      <c r="W70">
        <f t="shared" si="16"/>
        <v>0</v>
      </c>
      <c r="X70">
        <f t="shared" si="16"/>
        <v>0</v>
      </c>
      <c r="Y70">
        <f>SUM(Y60:Y69)</f>
        <v>0</v>
      </c>
      <c r="Z70">
        <f>SUM(Z60:Z69)</f>
        <v>0</v>
      </c>
    </row>
    <row r="71" spans="1:15" ht="12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110"/>
      <c r="L71" s="110"/>
      <c r="M71" s="110"/>
      <c r="N71" s="110"/>
      <c r="O71" s="110"/>
    </row>
    <row r="72" spans="1:15" ht="15">
      <c r="A72" s="93" t="s">
        <v>69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1:15" ht="30.75" customHeight="1">
      <c r="A73" s="94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111"/>
    </row>
    <row r="74" spans="1:15" ht="10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" customHeight="1">
      <c r="A75" s="96" t="s">
        <v>70</v>
      </c>
      <c r="B75" s="96"/>
      <c r="C75" s="96"/>
      <c r="D75" s="97"/>
      <c r="E75" s="98" t="s">
        <v>71</v>
      </c>
      <c r="F75" s="99"/>
      <c r="G75" s="99"/>
      <c r="H75" s="99"/>
      <c r="I75" s="99"/>
      <c r="J75" s="99"/>
      <c r="K75" s="99"/>
      <c r="L75" s="99"/>
      <c r="M75" s="99"/>
      <c r="N75" s="99"/>
      <c r="O75" s="112"/>
    </row>
    <row r="76" spans="1:15" ht="12.75" customHeight="1">
      <c r="A76" s="96"/>
      <c r="B76" s="96"/>
      <c r="C76" s="96"/>
      <c r="D76" s="100"/>
      <c r="E76" s="44">
        <v>2009</v>
      </c>
      <c r="F76" s="44">
        <v>2010</v>
      </c>
      <c r="G76" s="44">
        <v>2011</v>
      </c>
      <c r="H76" s="44">
        <v>2012</v>
      </c>
      <c r="I76" s="44">
        <v>2013</v>
      </c>
      <c r="J76" s="44">
        <v>2014</v>
      </c>
      <c r="K76" s="44">
        <f ca="1">YEAR(TODAY())-4</f>
        <v>2015</v>
      </c>
      <c r="L76" s="44">
        <f ca="1">YEAR(TODAY())-3</f>
        <v>2016</v>
      </c>
      <c r="M76" s="44">
        <f ca="1">YEAR(TODAY())-2</f>
        <v>2017</v>
      </c>
      <c r="N76" s="44">
        <f ca="1">YEAR(TODAY())-1</f>
        <v>2018</v>
      </c>
      <c r="O76" s="113" t="s">
        <v>72</v>
      </c>
    </row>
    <row r="77" spans="1:15" ht="15.75">
      <c r="A77" s="101" t="s">
        <v>73</v>
      </c>
      <c r="B77" s="102"/>
      <c r="C77" s="103"/>
      <c r="D77" s="21"/>
      <c r="E77" s="104">
        <f aca="true" t="shared" si="17" ref="E77:M77">Q70+Q58</f>
        <v>0</v>
      </c>
      <c r="F77" s="104">
        <f t="shared" si="17"/>
        <v>0</v>
      </c>
      <c r="G77" s="104">
        <f t="shared" si="17"/>
        <v>0</v>
      </c>
      <c r="H77" s="104">
        <f t="shared" si="17"/>
        <v>0</v>
      </c>
      <c r="I77" s="104">
        <f t="shared" si="17"/>
        <v>0</v>
      </c>
      <c r="J77" s="104">
        <f t="shared" si="17"/>
        <v>0</v>
      </c>
      <c r="K77" s="104">
        <f t="shared" si="17"/>
        <v>0</v>
      </c>
      <c r="L77" s="104">
        <f t="shared" si="17"/>
        <v>0</v>
      </c>
      <c r="M77" s="104">
        <f t="shared" si="17"/>
        <v>0</v>
      </c>
      <c r="N77" s="104">
        <f>Z70+Z58</f>
        <v>0</v>
      </c>
      <c r="O77" s="114">
        <f>SUM(E77:N77)+I23</f>
        <v>0</v>
      </c>
    </row>
    <row r="78" spans="1:15" ht="1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</row>
    <row r="79" ht="15" customHeight="1">
      <c r="A79" s="106" t="s">
        <v>74</v>
      </c>
    </row>
    <row r="80" spans="1:15" ht="15">
      <c r="A80" s="107" t="s">
        <v>75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ht="15">
      <c r="A81" s="108" t="s">
        <v>76</v>
      </c>
    </row>
    <row r="82" ht="15">
      <c r="A82" s="14" t="s">
        <v>77</v>
      </c>
    </row>
    <row r="83" s="6" customFormat="1" ht="18" customHeight="1">
      <c r="A83" s="109" t="s">
        <v>78</v>
      </c>
    </row>
  </sheetData>
  <sheetProtection password="CA13" sheet="1" objects="1"/>
  <mergeCells count="51">
    <mergeCell ref="A1:O1"/>
    <mergeCell ref="N3:O3"/>
    <mergeCell ref="A14:B14"/>
    <mergeCell ref="C14:O14"/>
    <mergeCell ref="A16:B16"/>
    <mergeCell ref="C16:O16"/>
    <mergeCell ref="A17:B17"/>
    <mergeCell ref="D17:O17"/>
    <mergeCell ref="A18:C18"/>
    <mergeCell ref="A20:C20"/>
    <mergeCell ref="E20:H20"/>
    <mergeCell ref="A21:C21"/>
    <mergeCell ref="E21:H21"/>
    <mergeCell ref="A22:C22"/>
    <mergeCell ref="E22:H22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6:C36"/>
    <mergeCell ref="A37:C37"/>
    <mergeCell ref="A38:C38"/>
    <mergeCell ref="A42:C42"/>
    <mergeCell ref="A45:C45"/>
    <mergeCell ref="A46:C46"/>
    <mergeCell ref="A56:C56"/>
    <mergeCell ref="A57:C57"/>
    <mergeCell ref="A58:D58"/>
    <mergeCell ref="A59:C59"/>
    <mergeCell ref="A60:C60"/>
    <mergeCell ref="A61:C61"/>
    <mergeCell ref="A62:C62"/>
    <mergeCell ref="A63:C63"/>
    <mergeCell ref="A64:C64"/>
    <mergeCell ref="A65:C65"/>
    <mergeCell ref="A70:D70"/>
    <mergeCell ref="A72:O72"/>
    <mergeCell ref="A73:O73"/>
    <mergeCell ref="E75:O75"/>
    <mergeCell ref="A78:O78"/>
    <mergeCell ref="A80:O80"/>
    <mergeCell ref="D75:D76"/>
    <mergeCell ref="A75:C76"/>
    <mergeCell ref="A7:O8"/>
    <mergeCell ref="A5:O6"/>
  </mergeCells>
  <printOptions/>
  <pageMargins left="0.511811024" right="0.511811024" top="0.787401575" bottom="0.787401575" header="0.31496062" footer="0.31496062"/>
  <pageSetup horizontalDpi="600" verticalDpi="600" orientation="portrait" paperSize="9" scale="88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R1">
      <selection activeCell="R1" sqref="R1:S2"/>
    </sheetView>
  </sheetViews>
  <sheetFormatPr defaultColWidth="9.140625" defaultRowHeight="15"/>
  <cols>
    <col min="1" max="17" width="9.140625" style="0" hidden="1" customWidth="1"/>
  </cols>
  <sheetData>
    <row r="1" spans="1:19" ht="15">
      <c r="A1" t="s">
        <v>79</v>
      </c>
      <c r="B1">
        <v>0</v>
      </c>
      <c r="C1" t="s">
        <v>80</v>
      </c>
      <c r="R1" t="s">
        <v>81</v>
      </c>
      <c r="S1" t="s">
        <v>79</v>
      </c>
    </row>
    <row r="2" spans="1:19" ht="15">
      <c r="A2" t="s">
        <v>82</v>
      </c>
      <c r="B2">
        <v>1</v>
      </c>
      <c r="C2" t="s">
        <v>83</v>
      </c>
      <c r="F2" t="s">
        <v>84</v>
      </c>
      <c r="G2" t="s">
        <v>85</v>
      </c>
      <c r="O2" t="s">
        <v>81</v>
      </c>
      <c r="Q2">
        <v>2015</v>
      </c>
      <c r="R2" t="s">
        <v>86</v>
      </c>
      <c r="S2" t="s">
        <v>82</v>
      </c>
    </row>
    <row r="3" spans="2:17" ht="15">
      <c r="B3">
        <v>2</v>
      </c>
      <c r="C3" t="s">
        <v>87</v>
      </c>
      <c r="F3" t="s">
        <v>88</v>
      </c>
      <c r="G3" t="s">
        <v>89</v>
      </c>
      <c r="O3" t="s">
        <v>86</v>
      </c>
      <c r="Q3">
        <v>2014</v>
      </c>
    </row>
    <row r="4" spans="2:17" ht="15">
      <c r="B4">
        <v>3</v>
      </c>
      <c r="C4" t="s">
        <v>90</v>
      </c>
      <c r="F4" t="s">
        <v>91</v>
      </c>
      <c r="G4" t="s">
        <v>92</v>
      </c>
      <c r="Q4">
        <v>2013</v>
      </c>
    </row>
    <row r="5" spans="2:17" ht="15">
      <c r="B5">
        <v>4</v>
      </c>
      <c r="C5" t="s">
        <v>93</v>
      </c>
      <c r="F5" t="s">
        <v>94</v>
      </c>
      <c r="G5" t="s">
        <v>95</v>
      </c>
      <c r="Q5">
        <v>2012</v>
      </c>
    </row>
    <row r="6" spans="2:17" ht="15">
      <c r="B6">
        <v>5</v>
      </c>
      <c r="C6" t="s">
        <v>96</v>
      </c>
      <c r="F6" t="s">
        <v>97</v>
      </c>
      <c r="G6" t="s">
        <v>98</v>
      </c>
      <c r="Q6">
        <v>2011</v>
      </c>
    </row>
    <row r="7" spans="2:17" ht="15">
      <c r="B7">
        <v>6</v>
      </c>
      <c r="C7" t="s">
        <v>99</v>
      </c>
      <c r="F7" t="s">
        <v>100</v>
      </c>
      <c r="G7" t="s">
        <v>101</v>
      </c>
      <c r="Q7">
        <v>2010</v>
      </c>
    </row>
    <row r="8" spans="2:17" ht="15">
      <c r="B8">
        <v>7</v>
      </c>
      <c r="C8" t="s">
        <v>102</v>
      </c>
      <c r="F8" t="s">
        <v>103</v>
      </c>
      <c r="G8" t="s">
        <v>104</v>
      </c>
      <c r="Q8">
        <v>2009</v>
      </c>
    </row>
    <row r="9" spans="2:17" ht="15">
      <c r="B9">
        <v>8</v>
      </c>
      <c r="C9" t="s">
        <v>105</v>
      </c>
      <c r="F9" t="s">
        <v>106</v>
      </c>
      <c r="G9" t="s">
        <v>107</v>
      </c>
      <c r="Q9">
        <v>2008</v>
      </c>
    </row>
    <row r="10" spans="2:17" ht="15">
      <c r="B10">
        <v>9</v>
      </c>
      <c r="C10" t="s">
        <v>108</v>
      </c>
      <c r="F10" t="s">
        <v>109</v>
      </c>
      <c r="G10" t="s">
        <v>110</v>
      </c>
      <c r="Q10">
        <v>2007</v>
      </c>
    </row>
    <row r="11" spans="2:17" ht="15">
      <c r="B11">
        <v>10</v>
      </c>
      <c r="C11" t="s">
        <v>111</v>
      </c>
      <c r="F11" t="s">
        <v>112</v>
      </c>
      <c r="G11" t="s">
        <v>113</v>
      </c>
      <c r="Q11">
        <v>2006</v>
      </c>
    </row>
    <row r="12" spans="2:17" ht="15">
      <c r="B12">
        <v>11</v>
      </c>
      <c r="C12" t="s">
        <v>114</v>
      </c>
      <c r="F12" t="s">
        <v>115</v>
      </c>
      <c r="G12" t="s">
        <v>116</v>
      </c>
      <c r="Q12">
        <v>2005</v>
      </c>
    </row>
    <row r="13" spans="2:17" ht="15">
      <c r="B13">
        <v>12</v>
      </c>
      <c r="F13" t="s">
        <v>117</v>
      </c>
      <c r="G13" t="s">
        <v>118</v>
      </c>
      <c r="Q13">
        <v>2004</v>
      </c>
    </row>
    <row r="14" spans="2:17" ht="15">
      <c r="B14">
        <v>13</v>
      </c>
      <c r="F14" t="s">
        <v>119</v>
      </c>
      <c r="G14" t="s">
        <v>120</v>
      </c>
      <c r="Q14">
        <v>2003</v>
      </c>
    </row>
    <row r="15" spans="2:17" ht="15">
      <c r="B15">
        <v>14</v>
      </c>
      <c r="F15" t="s">
        <v>121</v>
      </c>
      <c r="G15" t="s">
        <v>122</v>
      </c>
      <c r="Q15">
        <v>2002</v>
      </c>
    </row>
    <row r="16" spans="2:17" ht="15">
      <c r="B16">
        <v>15</v>
      </c>
      <c r="F16" t="s">
        <v>123</v>
      </c>
      <c r="G16" t="s">
        <v>124</v>
      </c>
      <c r="Q16">
        <v>2001</v>
      </c>
    </row>
    <row r="17" spans="2:17" ht="15">
      <c r="B17">
        <v>16</v>
      </c>
      <c r="F17" t="s">
        <v>125</v>
      </c>
      <c r="G17" t="s">
        <v>126</v>
      </c>
      <c r="Q17">
        <v>2000</v>
      </c>
    </row>
    <row r="18" spans="2:17" ht="15">
      <c r="B18">
        <v>17</v>
      </c>
      <c r="F18" t="s">
        <v>127</v>
      </c>
      <c r="G18" t="s">
        <v>128</v>
      </c>
      <c r="Q18">
        <v>1999</v>
      </c>
    </row>
    <row r="19" spans="2:17" ht="15">
      <c r="B19">
        <v>18</v>
      </c>
      <c r="F19" t="s">
        <v>129</v>
      </c>
      <c r="G19" t="s">
        <v>130</v>
      </c>
      <c r="Q19">
        <v>1998</v>
      </c>
    </row>
    <row r="20" spans="2:17" ht="15">
      <c r="B20">
        <v>19</v>
      </c>
      <c r="F20" t="s">
        <v>131</v>
      </c>
      <c r="G20" t="s">
        <v>132</v>
      </c>
      <c r="Q20">
        <v>1997</v>
      </c>
    </row>
    <row r="21" spans="2:17" ht="15">
      <c r="B21">
        <v>20</v>
      </c>
      <c r="F21" t="s">
        <v>133</v>
      </c>
      <c r="G21" t="s">
        <v>134</v>
      </c>
      <c r="Q21">
        <v>1996</v>
      </c>
    </row>
    <row r="22" spans="2:17" ht="15">
      <c r="B22">
        <v>21</v>
      </c>
      <c r="F22" t="s">
        <v>135</v>
      </c>
      <c r="G22" t="s">
        <v>136</v>
      </c>
      <c r="Q22">
        <v>1995</v>
      </c>
    </row>
    <row r="23" spans="2:17" ht="15">
      <c r="B23">
        <v>22</v>
      </c>
      <c r="F23" t="s">
        <v>137</v>
      </c>
      <c r="G23" t="s">
        <v>138</v>
      </c>
      <c r="Q23">
        <v>1994</v>
      </c>
    </row>
    <row r="24" spans="2:17" ht="15">
      <c r="B24">
        <v>23</v>
      </c>
      <c r="F24" t="s">
        <v>139</v>
      </c>
      <c r="G24" t="s">
        <v>140</v>
      </c>
      <c r="Q24">
        <v>1993</v>
      </c>
    </row>
    <row r="25" spans="2:17" ht="15">
      <c r="B25">
        <v>24</v>
      </c>
      <c r="F25" t="s">
        <v>141</v>
      </c>
      <c r="G25" t="s">
        <v>142</v>
      </c>
      <c r="Q25">
        <v>1992</v>
      </c>
    </row>
    <row r="26" spans="2:17" ht="15">
      <c r="B26">
        <v>25</v>
      </c>
      <c r="F26" t="s">
        <v>143</v>
      </c>
      <c r="G26" t="s">
        <v>144</v>
      </c>
      <c r="Q26">
        <v>1991</v>
      </c>
    </row>
    <row r="27" spans="2:17" ht="15">
      <c r="B27">
        <v>26</v>
      </c>
      <c r="F27" t="s">
        <v>145</v>
      </c>
      <c r="G27" t="s">
        <v>146</v>
      </c>
      <c r="Q27">
        <v>1990</v>
      </c>
    </row>
    <row r="28" spans="2:17" ht="15">
      <c r="B28">
        <v>27</v>
      </c>
      <c r="F28" t="s">
        <v>147</v>
      </c>
      <c r="G28" t="s">
        <v>148</v>
      </c>
      <c r="Q28">
        <v>1989</v>
      </c>
    </row>
    <row r="29" spans="2:17" ht="15">
      <c r="B29">
        <v>28</v>
      </c>
      <c r="F29" t="s">
        <v>149</v>
      </c>
      <c r="G29" t="s">
        <v>150</v>
      </c>
      <c r="Q29">
        <v>1988</v>
      </c>
    </row>
    <row r="30" spans="2:17" ht="15">
      <c r="B30">
        <v>29</v>
      </c>
      <c r="F30" t="s">
        <v>151</v>
      </c>
      <c r="G30" t="s">
        <v>152</v>
      </c>
      <c r="Q30">
        <v>1987</v>
      </c>
    </row>
    <row r="31" spans="2:17" ht="15">
      <c r="B31">
        <v>30</v>
      </c>
      <c r="F31" t="s">
        <v>153</v>
      </c>
      <c r="G31" t="s">
        <v>154</v>
      </c>
      <c r="Q31">
        <v>1986</v>
      </c>
    </row>
    <row r="32" spans="6:17" ht="15">
      <c r="F32" t="s">
        <v>155</v>
      </c>
      <c r="G32" t="s">
        <v>156</v>
      </c>
      <c r="Q32">
        <v>1985</v>
      </c>
    </row>
    <row r="33" spans="6:17" ht="15">
      <c r="F33" t="s">
        <v>157</v>
      </c>
      <c r="G33" t="s">
        <v>158</v>
      </c>
      <c r="Q33">
        <v>1984</v>
      </c>
    </row>
    <row r="34" spans="6:17" ht="15">
      <c r="F34" t="s">
        <v>159</v>
      </c>
      <c r="G34" t="s">
        <v>160</v>
      </c>
      <c r="Q34">
        <v>1983</v>
      </c>
    </row>
    <row r="35" spans="6:17" ht="15">
      <c r="F35" t="s">
        <v>161</v>
      </c>
      <c r="G35" t="s">
        <v>162</v>
      </c>
      <c r="Q35">
        <v>1982</v>
      </c>
    </row>
    <row r="36" spans="6:17" ht="15">
      <c r="F36" t="s">
        <v>163</v>
      </c>
      <c r="G36" t="s">
        <v>164</v>
      </c>
      <c r="Q36">
        <v>1981</v>
      </c>
    </row>
    <row r="37" spans="6:17" ht="15">
      <c r="F37" t="s">
        <v>165</v>
      </c>
      <c r="G37" t="s">
        <v>166</v>
      </c>
      <c r="Q37">
        <v>1980</v>
      </c>
    </row>
    <row r="38" spans="6:17" ht="15">
      <c r="F38" t="s">
        <v>167</v>
      </c>
      <c r="G38" t="s">
        <v>168</v>
      </c>
      <c r="Q38">
        <v>1979</v>
      </c>
    </row>
    <row r="39" spans="7:17" ht="15">
      <c r="G39" t="s">
        <v>169</v>
      </c>
      <c r="Q39">
        <v>1978</v>
      </c>
    </row>
    <row r="40" ht="15">
      <c r="Q40">
        <v>1977</v>
      </c>
    </row>
    <row r="41" ht="15">
      <c r="Q41">
        <v>1976</v>
      </c>
    </row>
    <row r="42" ht="15">
      <c r="Q42">
        <v>1975</v>
      </c>
    </row>
    <row r="43" ht="15">
      <c r="Q43">
        <v>1974</v>
      </c>
    </row>
    <row r="44" ht="15">
      <c r="Q44">
        <v>1973</v>
      </c>
    </row>
    <row r="45" ht="15">
      <c r="Q45">
        <v>1972</v>
      </c>
    </row>
    <row r="46" ht="15">
      <c r="Q46">
        <v>1971</v>
      </c>
    </row>
    <row r="47" ht="15">
      <c r="Q47">
        <v>1970</v>
      </c>
    </row>
    <row r="48" ht="15">
      <c r="Q48">
        <v>1969</v>
      </c>
    </row>
    <row r="49" ht="15">
      <c r="Q49">
        <v>1968</v>
      </c>
    </row>
    <row r="50" ht="15">
      <c r="Q50">
        <v>1967</v>
      </c>
    </row>
    <row r="51" ht="15">
      <c r="Q51">
        <v>1966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PROPP</dc:creator>
  <cp:keywords/>
  <dc:description/>
  <cp:lastModifiedBy>helgem</cp:lastModifiedBy>
  <cp:lastPrinted>2018-04-11T19:58:16Z</cp:lastPrinted>
  <dcterms:created xsi:type="dcterms:W3CDTF">2015-03-18T18:22:29Z</dcterms:created>
  <dcterms:modified xsi:type="dcterms:W3CDTF">2019-09-25T18:28:10Z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1046-11.2.0.8970</vt:lpwstr>
  </property>
</Properties>
</file>